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</sheets>
  <definedNames>
    <definedName name="_xlnm.Print_Area" localSheetId="0">'1'!$A$1:$R$41</definedName>
    <definedName name="_xlnm.Print_Area" localSheetId="9">'10'!$A$1:$R$38</definedName>
    <definedName name="_xlnm.Print_Area" localSheetId="10">'11'!$A$1:$R$37</definedName>
    <definedName name="_xlnm.Print_Area" localSheetId="11">'12'!$A$1:$R$40</definedName>
    <definedName name="_xlnm.Print_Area" localSheetId="12">'13'!$A$1:$R$37</definedName>
    <definedName name="_xlnm.Print_Area" localSheetId="13">'14'!$A$1:$R$37</definedName>
    <definedName name="_xlnm.Print_Area" localSheetId="14">'15'!$A$1:$R$40</definedName>
    <definedName name="_xlnm.Print_Area" localSheetId="15">'16'!$A$1:$R$38</definedName>
    <definedName name="_xlnm.Print_Area" localSheetId="16">'17'!$A$1:$R$39</definedName>
    <definedName name="_xlnm.Print_Area" localSheetId="17">'18'!$A$1:$R$37</definedName>
    <definedName name="_xlnm.Print_Area" localSheetId="18">'19'!$A$1:$R$42</definedName>
    <definedName name="_xlnm.Print_Area" localSheetId="1">'2'!$A$1:$R$43</definedName>
    <definedName name="_xlnm.Print_Area" localSheetId="19">'20'!$A$1:$S$38</definedName>
    <definedName name="_xlnm.Print_Area" localSheetId="20">'21'!$A$2:$R$37</definedName>
    <definedName name="_xlnm.Print_Area" localSheetId="21">'22'!$A$2:$R$38</definedName>
    <definedName name="_xlnm.Print_Area" localSheetId="22">'23'!$A$2:$R$39</definedName>
    <definedName name="_xlnm.Print_Area" localSheetId="23">'24'!$A$2:$R$40</definedName>
    <definedName name="_xlnm.Print_Area" localSheetId="2">'3'!$A$1:$R$40</definedName>
    <definedName name="_xlnm.Print_Area" localSheetId="3">'4'!$A$1:$R$41</definedName>
    <definedName name="_xlnm.Print_Area" localSheetId="4">'5'!$A$1:$R$40</definedName>
    <definedName name="_xlnm.Print_Area" localSheetId="5">'6'!$A$1:$R$42</definedName>
    <definedName name="_xlnm.Print_Area" localSheetId="6">'7'!$A$1:$R$39</definedName>
    <definedName name="_xlnm.Print_Area" localSheetId="7">'8'!$A$1:$S$40</definedName>
    <definedName name="_xlnm.Print_Area" localSheetId="8">'9'!$A$1:$R$41</definedName>
  </definedNames>
  <calcPr fullCalcOnLoad="1"/>
</workbook>
</file>

<file path=xl/sharedStrings.xml><?xml version="1.0" encoding="utf-8"?>
<sst xmlns="http://schemas.openxmlformats.org/spreadsheetml/2006/main" count="1216" uniqueCount="200">
  <si>
    <t>№</t>
  </si>
  <si>
    <t>Наименование блюд</t>
  </si>
  <si>
    <t>Выход</t>
  </si>
  <si>
    <t>Белки</t>
  </si>
  <si>
    <t>Жиры</t>
  </si>
  <si>
    <t>Углеводы</t>
  </si>
  <si>
    <t>Содержание витаминов и микроэлементов</t>
  </si>
  <si>
    <t>Итого</t>
  </si>
  <si>
    <t>Картофельное пюре</t>
  </si>
  <si>
    <t>Общий итог</t>
  </si>
  <si>
    <t xml:space="preserve">       1 день</t>
  </si>
  <si>
    <t xml:space="preserve">       2 день</t>
  </si>
  <si>
    <t>Каша гречневая рассыпчатая</t>
  </si>
  <si>
    <t>Рис отварной</t>
  </si>
  <si>
    <t>100</t>
  </si>
  <si>
    <t>200</t>
  </si>
  <si>
    <t>60</t>
  </si>
  <si>
    <t>Завтрак</t>
  </si>
  <si>
    <t>№ Тех.</t>
  </si>
  <si>
    <t>карты</t>
  </si>
  <si>
    <t>Обед</t>
  </si>
  <si>
    <t>Эн/ц</t>
  </si>
  <si>
    <t>20</t>
  </si>
  <si>
    <t>150</t>
  </si>
  <si>
    <t>Щи из шпината с мясом и сметаной</t>
  </si>
  <si>
    <t>Яйцо куриное диетическое,сваренное в крутую</t>
  </si>
  <si>
    <t>Зав 2</t>
  </si>
  <si>
    <t>Ужин</t>
  </si>
  <si>
    <t>В1</t>
  </si>
  <si>
    <t>В2</t>
  </si>
  <si>
    <t>С</t>
  </si>
  <si>
    <t>А</t>
  </si>
  <si>
    <t>Е</t>
  </si>
  <si>
    <t>Р</t>
  </si>
  <si>
    <t>Mq</t>
  </si>
  <si>
    <t>Са</t>
  </si>
  <si>
    <t>Fe</t>
  </si>
  <si>
    <t>Сыр полутвердый</t>
  </si>
  <si>
    <t>Вода  питьевая на весь день</t>
  </si>
  <si>
    <t>Полдник</t>
  </si>
  <si>
    <t>Компот из плодов сухих</t>
  </si>
  <si>
    <t>Тефтели мясные с соусом</t>
  </si>
  <si>
    <t>Компот из с/з черной смородины</t>
  </si>
  <si>
    <t>Суп рыбный</t>
  </si>
  <si>
    <t>Каша молочная пшенная</t>
  </si>
  <si>
    <t>Винегрет овощной</t>
  </si>
  <si>
    <t>Запеканка творожная</t>
  </si>
  <si>
    <t xml:space="preserve">      7 день</t>
  </si>
  <si>
    <t xml:space="preserve">       6 день</t>
  </si>
  <si>
    <t xml:space="preserve">       5 день</t>
  </si>
  <si>
    <t xml:space="preserve">       4 день</t>
  </si>
  <si>
    <t xml:space="preserve">       3 день</t>
  </si>
  <si>
    <t xml:space="preserve">      8 день</t>
  </si>
  <si>
    <t xml:space="preserve">      9 день</t>
  </si>
  <si>
    <t xml:space="preserve">      10  день</t>
  </si>
  <si>
    <t xml:space="preserve">      11  день</t>
  </si>
  <si>
    <t xml:space="preserve">      12  день</t>
  </si>
  <si>
    <t xml:space="preserve">      13  день</t>
  </si>
  <si>
    <t xml:space="preserve">      14 день</t>
  </si>
  <si>
    <t>Полд</t>
  </si>
  <si>
    <t xml:space="preserve">      15 день</t>
  </si>
  <si>
    <t xml:space="preserve">      16 день</t>
  </si>
  <si>
    <t xml:space="preserve">      17 день</t>
  </si>
  <si>
    <t xml:space="preserve">      18 день</t>
  </si>
  <si>
    <t xml:space="preserve">      19 день</t>
  </si>
  <si>
    <t>Салат из свежих огурцов с р/м.</t>
  </si>
  <si>
    <t>70/1</t>
  </si>
  <si>
    <t xml:space="preserve">      20 день</t>
  </si>
  <si>
    <t>Булочка Любимая</t>
  </si>
  <si>
    <t>Отвар шиповника</t>
  </si>
  <si>
    <t>(ООО КП "Хлебосол")</t>
  </si>
  <si>
    <t>Джем фруктовый ( в ин-ной уп-ке.)</t>
  </si>
  <si>
    <t xml:space="preserve">              Примерное двадцати четырехдневное меню типовых рационов питания с использованием продуктов повышенной пищевой и</t>
  </si>
  <si>
    <t>Колбаса п/к для детского питания</t>
  </si>
  <si>
    <t>Хлеб белый из пшеничный муки 1 с.</t>
  </si>
  <si>
    <t>Кофейный напиток злаковый на молоке</t>
  </si>
  <si>
    <t xml:space="preserve">Яблоко свежие </t>
  </si>
  <si>
    <t>Салат Витаминный с р/м</t>
  </si>
  <si>
    <t>Хлеб ржано-пшеничный</t>
  </si>
  <si>
    <t>Печень тушеная в соусе</t>
  </si>
  <si>
    <t>Сахар в индивидуальной упаковке</t>
  </si>
  <si>
    <t>Изделия фигурные и хлопья (готовые завтраки)с молоком</t>
  </si>
  <si>
    <t>Сыр полутвердый нарезка</t>
  </si>
  <si>
    <t>Печенье витаминизированное (в ин-ной уп-е)</t>
  </si>
  <si>
    <t>Фиточай</t>
  </si>
  <si>
    <t xml:space="preserve">Чай </t>
  </si>
  <si>
    <t>Биточки рубленные из птицы паровые</t>
  </si>
  <si>
    <t>Булочка сдобная из дрожжевого теста</t>
  </si>
  <si>
    <t>Кисломолочный напиток ( кефир)</t>
  </si>
  <si>
    <t>Молоко сгущенное с сахаром</t>
  </si>
  <si>
    <t>40</t>
  </si>
  <si>
    <t>Какао с молоком</t>
  </si>
  <si>
    <t>Икра кабачковая</t>
  </si>
  <si>
    <t>Борщ с капустой и картофелем</t>
  </si>
  <si>
    <t>Гуляш из отварного мяса</t>
  </si>
  <si>
    <t>Кисель из плодов и ягод (пром. произв.)</t>
  </si>
  <si>
    <t>Зефир (инд-ой уп-е)</t>
  </si>
  <si>
    <t xml:space="preserve">Колбаска детская(сосиска),запеченая </t>
  </si>
  <si>
    <t>в дрожжевом тесте собственного произв.</t>
  </si>
  <si>
    <t>Компот из плодов быстрозамороженных</t>
  </si>
  <si>
    <t>Салат из отварного картофеля,огурцов и зеленого салата</t>
  </si>
  <si>
    <t>Каша молочная вязкая (из овсянных хлопьев)</t>
  </si>
  <si>
    <t>Чай с молоком и сахаром</t>
  </si>
  <si>
    <t>Салат из моркови с яблоком с р/м</t>
  </si>
  <si>
    <t>Изделия макаронные отварные (группы А)</t>
  </si>
  <si>
    <t>Компот из плодов свежих</t>
  </si>
  <si>
    <t>Сырники из творога запеченные</t>
  </si>
  <si>
    <t>Конфета в шоколадной глазури или без нее,</t>
  </si>
  <si>
    <t>обогощенная гемоглобином</t>
  </si>
  <si>
    <t>Апельсин свежий</t>
  </si>
  <si>
    <t>Булочка с джемом</t>
  </si>
  <si>
    <t>Изделия колбасные вареные для ДП</t>
  </si>
  <si>
    <t>Капуста тушенная</t>
  </si>
  <si>
    <t>Салат из отварной свеклы с зеленым горошком</t>
  </si>
  <si>
    <t>0,,1</t>
  </si>
  <si>
    <t>Молоко питьевое</t>
  </si>
  <si>
    <t>Яйцо куриное диетическое, сваренное вкрутую</t>
  </si>
  <si>
    <t>Суп крестьянский с крупой (перловка)  на м/б.</t>
  </si>
  <si>
    <t>Мясо отварное к первому блюду</t>
  </si>
  <si>
    <t xml:space="preserve">Котлета   рыбная </t>
  </si>
  <si>
    <t>Салат из свежих  помидоров с р/м</t>
  </si>
  <si>
    <t>Печень по - срогоновски</t>
  </si>
  <si>
    <t>Картофель отварной</t>
  </si>
  <si>
    <t>Ряженка</t>
  </si>
  <si>
    <t>Зефир ( в индивидуальной упаковке0</t>
  </si>
  <si>
    <t>Борщ сибирский на бульоне из мяса птицы</t>
  </si>
  <si>
    <t>Рагу из птицы</t>
  </si>
  <si>
    <t>Бутерброд горячий с колбасой п/к и сыром</t>
  </si>
  <si>
    <t>Салат из свежих огурцов  с р/м</t>
  </si>
  <si>
    <t>Фрикаделька мясная паровая</t>
  </si>
  <si>
    <t>Сок или нектар (фруктовый; овощной; фруктовоовощной)</t>
  </si>
  <si>
    <t>Булочка творожная собственного производства</t>
  </si>
  <si>
    <t xml:space="preserve">      21 день</t>
  </si>
  <si>
    <t xml:space="preserve">      22  день</t>
  </si>
  <si>
    <t xml:space="preserve">      23 день</t>
  </si>
  <si>
    <t xml:space="preserve">      24 день</t>
  </si>
  <si>
    <t>Биойогурт вязкий в индивидуальной упаковке</t>
  </si>
  <si>
    <t>80-120</t>
  </si>
  <si>
    <t>Салат из отварной свеклы с р/м.</t>
  </si>
  <si>
    <t>Рассольник домашний</t>
  </si>
  <si>
    <t>Салат фруктовый</t>
  </si>
  <si>
    <t>Ватрушка с джемом ( повидлом, вареньем)</t>
  </si>
  <si>
    <t>Вафли в индивидуальной упаковке</t>
  </si>
  <si>
    <t>Суп из овощей</t>
  </si>
  <si>
    <t>Котлета  рыбная  собственного производства</t>
  </si>
  <si>
    <t>Груша свежая</t>
  </si>
  <si>
    <t>Масло сладкосивочное 82,5% (в ин-ной уп-е)</t>
  </si>
  <si>
    <t>0,0,1</t>
  </si>
  <si>
    <t>Кофейный напиток из цикория с молоком</t>
  </si>
  <si>
    <t>Салат из помидоров и огурцов свежих с р/м.</t>
  </si>
  <si>
    <t>Йогурт питьевой</t>
  </si>
  <si>
    <t>Каша жидкая на молоке Дружба"</t>
  </si>
  <si>
    <t>Печень тушенная в соусе</t>
  </si>
  <si>
    <t>Ирис тираженный полутвердый</t>
  </si>
  <si>
    <t>Салат из белокочанной капусты с р/м.</t>
  </si>
  <si>
    <t>Рассольник ленинградский на м/б.</t>
  </si>
  <si>
    <t>120</t>
  </si>
  <si>
    <t>Изделия колбасные вареные отварные для ДП</t>
  </si>
  <si>
    <t>50</t>
  </si>
  <si>
    <t>Каша жидкая на молоке пшенная</t>
  </si>
  <si>
    <t>Пудинг творожный запеченный</t>
  </si>
  <si>
    <t>Суп картофельный с бобовыми ( фасолью)</t>
  </si>
  <si>
    <t>Суп картофельный с бабавыми (фасолью) на к/б</t>
  </si>
  <si>
    <t>Мандарины свежие</t>
  </si>
  <si>
    <t>0,0,3</t>
  </si>
  <si>
    <t>Пирожок печеный из дрожжевого теста с яблоком</t>
  </si>
  <si>
    <t>Салат из моркови с р/м. ( с сахаром)</t>
  </si>
  <si>
    <t>Рыба (филе), тушенная в томате с овощами</t>
  </si>
  <si>
    <t>30</t>
  </si>
  <si>
    <t>Ветчина варёная для ДП.</t>
  </si>
  <si>
    <t>Вареники ленивые отварные собственного производства</t>
  </si>
  <si>
    <t>75</t>
  </si>
  <si>
    <t xml:space="preserve">Ирис тираженный полутвердый </t>
  </si>
  <si>
    <t>Суп молочный с крупой ( пшено)</t>
  </si>
  <si>
    <t>Вермишель отварная</t>
  </si>
  <si>
    <t>Щи из свежий капусты с картофелем на м/б.</t>
  </si>
  <si>
    <t xml:space="preserve">Бефстроганов из отварного мяса в сметанно- </t>
  </si>
  <si>
    <t>молочном соусе</t>
  </si>
  <si>
    <t xml:space="preserve">Рассольник ленинградский </t>
  </si>
  <si>
    <t>Суп вермишелевый на бульоне мяса птицы</t>
  </si>
  <si>
    <t>Булочка с изюмом собственного производства</t>
  </si>
  <si>
    <t>Булочка Любимая собственного производства</t>
  </si>
  <si>
    <t>Азу из отварного мяса</t>
  </si>
  <si>
    <t>Салат зеленый  с р/м</t>
  </si>
  <si>
    <t>Чай с лимоном</t>
  </si>
  <si>
    <t>Компот из  свежих груш</t>
  </si>
  <si>
    <t xml:space="preserve">Запеканка манная с пладами свежими </t>
  </si>
  <si>
    <t>Биточки мясные рубленные паровые</t>
  </si>
  <si>
    <t>0,0,6</t>
  </si>
  <si>
    <t>Суп молочный с макаронными изделиями</t>
  </si>
  <si>
    <t>Борщ сибирский вегетарианский</t>
  </si>
  <si>
    <t xml:space="preserve">Щи из свежий капустыс картофелем </t>
  </si>
  <si>
    <t xml:space="preserve">          Технологическая инструкция по производству кулинарной продукции для питания детей и подростков</t>
  </si>
  <si>
    <t xml:space="preserve">                школьного возраста в организованных коллективах (ГОСТ 30390-85;ГОСТ Р 50763-95) Москва 2006, дополнение 2009г.</t>
  </si>
  <si>
    <t>Голубцы ленивые с отварным мясом</t>
  </si>
  <si>
    <t>Суфле ттварожное паровое</t>
  </si>
  <si>
    <t>Суфле творожное паровое</t>
  </si>
  <si>
    <t>Филе куриное, тушенное в соусе</t>
  </si>
  <si>
    <t>Суп картофельный с бобовыми (гороховый) на м/б.</t>
  </si>
  <si>
    <t xml:space="preserve">                                   биологической ценности для учащихся с 7 до 11 лет общеоброзовательных школ для индивидуального применения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</si>
</sst>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5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/>
    </xf>
    <xf numFmtId="0" fontId="2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33" borderId="15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1" fillId="0" borderId="15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1" xfId="0" applyFont="1" applyBorder="1" applyAlignment="1">
      <alignment horizontal="left" vertical="center" textRotation="90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left" vertical="center" textRotation="90"/>
    </xf>
    <xf numFmtId="0" fontId="2" fillId="0" borderId="15" xfId="0" applyFont="1" applyBorder="1" applyAlignment="1">
      <alignment horizontal="left" vertical="center" textRotation="90"/>
    </xf>
    <xf numFmtId="0" fontId="4" fillId="0" borderId="15" xfId="0" applyFont="1" applyBorder="1" applyAlignment="1">
      <alignment horizontal="left" vertical="center" textRotation="90"/>
    </xf>
    <xf numFmtId="0" fontId="0" fillId="0" borderId="15" xfId="0" applyBorder="1" applyAlignment="1">
      <alignment horizontal="left" vertical="center" textRotation="90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 horizontal="left" vertical="center" textRotation="90"/>
    </xf>
    <xf numFmtId="0" fontId="2" fillId="0" borderId="13" xfId="0" applyFont="1" applyBorder="1" applyAlignment="1">
      <alignment horizontal="left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/>
    </xf>
    <xf numFmtId="0" fontId="2" fillId="0" borderId="11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7" xfId="0" applyFont="1" applyBorder="1" applyAlignment="1">
      <alignment vertical="center" textRotation="90"/>
    </xf>
    <xf numFmtId="0" fontId="7" fillId="0" borderId="22" xfId="0" applyFont="1" applyBorder="1" applyAlignment="1">
      <alignment vertical="center" textRotation="90"/>
    </xf>
    <xf numFmtId="0" fontId="2" fillId="0" borderId="18" xfId="0" applyFont="1" applyBorder="1" applyAlignment="1">
      <alignment vertical="center" textRotation="90"/>
    </xf>
    <xf numFmtId="0" fontId="7" fillId="0" borderId="19" xfId="0" applyFont="1" applyBorder="1" applyAlignment="1">
      <alignment vertical="center" textRotation="90"/>
    </xf>
    <xf numFmtId="0" fontId="7" fillId="0" borderId="16" xfId="0" applyFont="1" applyBorder="1" applyAlignment="1">
      <alignment vertical="center" textRotation="90"/>
    </xf>
    <xf numFmtId="0" fontId="7" fillId="0" borderId="21" xfId="0" applyFont="1" applyBorder="1" applyAlignment="1">
      <alignment vertical="center" textRotation="90"/>
    </xf>
    <xf numFmtId="0" fontId="0" fillId="0" borderId="13" xfId="0" applyBorder="1" applyAlignment="1">
      <alignment horizontal="center" textRotation="90"/>
    </xf>
    <xf numFmtId="0" fontId="2" fillId="0" borderId="11" xfId="0" applyFont="1" applyBorder="1" applyAlignment="1">
      <alignment horizontal="center" textRotation="88"/>
    </xf>
    <xf numFmtId="0" fontId="0" fillId="0" borderId="13" xfId="0" applyBorder="1" applyAlignment="1">
      <alignment horizontal="center" textRotation="88"/>
    </xf>
    <xf numFmtId="0" fontId="4" fillId="0" borderId="13" xfId="0" applyFont="1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left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52"/>
  <sheetViews>
    <sheetView tabSelected="1" zoomScalePageLayoutView="0" workbookViewId="0" topLeftCell="B7">
      <selection activeCell="C19" sqref="C19"/>
    </sheetView>
  </sheetViews>
  <sheetFormatPr defaultColWidth="9.140625" defaultRowHeight="12.75"/>
  <cols>
    <col min="1" max="1" width="2.140625" style="1" customWidth="1"/>
    <col min="2" max="2" width="3.140625" style="3" customWidth="1"/>
    <col min="3" max="3" width="46.28125" style="1" customWidth="1"/>
    <col min="4" max="4" width="6.8515625" style="1" customWidth="1"/>
    <col min="5" max="5" width="8.00390625" style="2" customWidth="1"/>
    <col min="6" max="7" width="6.8515625" style="2" customWidth="1"/>
    <col min="8" max="8" width="7.421875" style="1" customWidth="1"/>
    <col min="9" max="16" width="6.8515625" style="2" customWidth="1"/>
    <col min="17" max="17" width="6.421875" style="2" customWidth="1"/>
    <col min="18" max="18" width="5.7109375" style="2" customWidth="1"/>
    <col min="19" max="16384" width="9.140625" style="1" customWidth="1"/>
  </cols>
  <sheetData>
    <row r="3" spans="3:14" ht="15"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</row>
    <row r="4" spans="3:14" ht="15"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</row>
    <row r="5" spans="3:14" ht="15"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</row>
    <row r="6" spans="3:14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</row>
    <row r="7" spans="3:14" ht="15">
      <c r="C7" s="43"/>
      <c r="D7" s="10"/>
      <c r="E7" s="3"/>
      <c r="F7" s="3"/>
      <c r="G7" s="3"/>
      <c r="H7" s="32" t="s">
        <v>10</v>
      </c>
      <c r="I7" s="3"/>
      <c r="J7" s="3"/>
      <c r="K7" s="3"/>
      <c r="L7" s="3"/>
      <c r="M7" s="3"/>
      <c r="N7" s="3"/>
    </row>
    <row r="9" spans="2:18" s="3" customFormat="1" ht="15">
      <c r="B9" s="81" t="s">
        <v>0</v>
      </c>
      <c r="C9" s="81" t="s">
        <v>1</v>
      </c>
      <c r="D9" s="5"/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7"/>
      <c r="P9" s="97"/>
      <c r="Q9" s="97"/>
      <c r="R9" s="98"/>
    </row>
    <row r="10" spans="2:18" s="3" customFormat="1" ht="14.25"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32" ht="15" customHeight="1">
      <c r="B12" s="85" t="s">
        <v>17</v>
      </c>
      <c r="C12" s="13" t="s">
        <v>73</v>
      </c>
      <c r="D12" s="33">
        <v>16</v>
      </c>
      <c r="E12" s="27" t="s">
        <v>22</v>
      </c>
      <c r="F12" s="36">
        <v>3.4</v>
      </c>
      <c r="G12" s="36">
        <v>7.8</v>
      </c>
      <c r="H12" s="36">
        <v>0.06</v>
      </c>
      <c r="I12" s="36">
        <v>84.304</v>
      </c>
      <c r="J12" s="22">
        <v>0</v>
      </c>
      <c r="K12" s="22">
        <v>0</v>
      </c>
      <c r="L12" s="22">
        <v>14.4</v>
      </c>
      <c r="M12" s="22">
        <v>0</v>
      </c>
      <c r="N12" s="22">
        <v>0</v>
      </c>
      <c r="O12" s="22">
        <v>3.9</v>
      </c>
      <c r="P12" s="22">
        <v>0</v>
      </c>
      <c r="Q12" s="22">
        <v>0</v>
      </c>
      <c r="R12" s="23">
        <v>0.4</v>
      </c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</row>
    <row r="13" spans="2:21" ht="15">
      <c r="B13" s="86"/>
      <c r="C13" s="9" t="s">
        <v>159</v>
      </c>
      <c r="D13" s="19">
        <v>228</v>
      </c>
      <c r="E13" s="19">
        <v>200</v>
      </c>
      <c r="F13" s="22">
        <v>7.8</v>
      </c>
      <c r="G13" s="22">
        <v>10.9</v>
      </c>
      <c r="H13" s="22">
        <v>30.6</v>
      </c>
      <c r="I13" s="22">
        <v>252.3</v>
      </c>
      <c r="J13" s="22">
        <v>0.1</v>
      </c>
      <c r="K13" s="22">
        <v>0.12</v>
      </c>
      <c r="L13" s="22">
        <v>2.28</v>
      </c>
      <c r="M13" s="22">
        <v>0.04</v>
      </c>
      <c r="N13" s="22">
        <v>0.5</v>
      </c>
      <c r="O13" s="22">
        <v>224.24</v>
      </c>
      <c r="P13" s="22">
        <v>294</v>
      </c>
      <c r="Q13" s="22">
        <v>7</v>
      </c>
      <c r="R13" s="23">
        <v>0.5</v>
      </c>
      <c r="U13" s="40"/>
    </row>
    <row r="14" spans="2:21" ht="15">
      <c r="B14" s="87"/>
      <c r="C14" s="9" t="s">
        <v>75</v>
      </c>
      <c r="D14" s="19">
        <v>433</v>
      </c>
      <c r="E14" s="19">
        <v>200</v>
      </c>
      <c r="F14" s="22">
        <v>3.04</v>
      </c>
      <c r="G14" s="22">
        <v>4.04</v>
      </c>
      <c r="H14" s="22">
        <v>20.5</v>
      </c>
      <c r="I14" s="22">
        <v>130.9</v>
      </c>
      <c r="J14" s="22">
        <v>0.04</v>
      </c>
      <c r="K14" s="22">
        <v>0.16</v>
      </c>
      <c r="L14" s="22">
        <v>1.4</v>
      </c>
      <c r="M14" s="22">
        <v>0.02</v>
      </c>
      <c r="N14" s="22">
        <v>0</v>
      </c>
      <c r="O14" s="22">
        <v>132</v>
      </c>
      <c r="P14" s="22">
        <v>175.8</v>
      </c>
      <c r="Q14" s="22">
        <v>2.2</v>
      </c>
      <c r="R14" s="23">
        <v>0.1</v>
      </c>
      <c r="U14" s="40"/>
    </row>
    <row r="15" spans="2:21" ht="15">
      <c r="B15" s="87"/>
      <c r="C15" s="9" t="s">
        <v>74</v>
      </c>
      <c r="D15" s="19">
        <v>480</v>
      </c>
      <c r="E15" s="19">
        <v>20</v>
      </c>
      <c r="F15" s="22">
        <v>1.5</v>
      </c>
      <c r="G15" s="22">
        <v>0.5</v>
      </c>
      <c r="H15" s="22">
        <v>10.6</v>
      </c>
      <c r="I15" s="22">
        <v>54.6</v>
      </c>
      <c r="J15" s="22">
        <v>0.04</v>
      </c>
      <c r="K15" s="22">
        <v>0.04</v>
      </c>
      <c r="L15" s="22">
        <v>0</v>
      </c>
      <c r="M15" s="22">
        <v>0</v>
      </c>
      <c r="N15" s="22">
        <v>0.3</v>
      </c>
      <c r="O15" s="22">
        <v>29.6</v>
      </c>
      <c r="P15" s="22">
        <v>0</v>
      </c>
      <c r="Q15" s="22">
        <v>3.2</v>
      </c>
      <c r="R15" s="23">
        <v>0.4</v>
      </c>
      <c r="U15" s="40"/>
    </row>
    <row r="16" spans="2:18" ht="15" customHeight="1">
      <c r="B16" s="87"/>
      <c r="C16" s="53" t="s">
        <v>76</v>
      </c>
      <c r="D16" s="50">
        <v>458</v>
      </c>
      <c r="E16" s="50">
        <v>120</v>
      </c>
      <c r="F16" s="36">
        <v>0.48</v>
      </c>
      <c r="G16" s="58">
        <v>0.4</v>
      </c>
      <c r="H16" s="58">
        <v>11.7</v>
      </c>
      <c r="I16" s="58">
        <v>56.4</v>
      </c>
      <c r="J16" s="44">
        <v>0.02</v>
      </c>
      <c r="K16" s="44">
        <v>0.01</v>
      </c>
      <c r="L16" s="44">
        <v>12</v>
      </c>
      <c r="M16" s="44">
        <v>0.3</v>
      </c>
      <c r="N16" s="44">
        <v>0.3</v>
      </c>
      <c r="O16" s="44">
        <v>26.6</v>
      </c>
      <c r="P16" s="44">
        <v>20.7</v>
      </c>
      <c r="Q16" s="44">
        <v>8</v>
      </c>
      <c r="R16" s="44">
        <v>0</v>
      </c>
    </row>
    <row r="17" spans="2:18" s="10" customFormat="1" ht="15" customHeight="1">
      <c r="B17" s="5"/>
      <c r="C17" s="11" t="s">
        <v>7</v>
      </c>
      <c r="D17" s="4"/>
      <c r="E17" s="4"/>
      <c r="F17" s="24">
        <f>SUM(F12:F16)</f>
        <v>16.22</v>
      </c>
      <c r="G17" s="24">
        <f aca="true" t="shared" si="0" ref="G17:R17">SUM(G12:G16)</f>
        <v>23.639999999999997</v>
      </c>
      <c r="H17" s="24">
        <f t="shared" si="0"/>
        <v>73.46</v>
      </c>
      <c r="I17" s="24">
        <f t="shared" si="0"/>
        <v>578.504</v>
      </c>
      <c r="J17" s="24">
        <f t="shared" si="0"/>
        <v>0.2</v>
      </c>
      <c r="K17" s="24">
        <f t="shared" si="0"/>
        <v>0.33</v>
      </c>
      <c r="L17" s="24">
        <f t="shared" si="0"/>
        <v>30.08</v>
      </c>
      <c r="M17" s="24">
        <f t="shared" si="0"/>
        <v>0.36</v>
      </c>
      <c r="N17" s="24">
        <f t="shared" si="0"/>
        <v>1.1</v>
      </c>
      <c r="O17" s="24">
        <f t="shared" si="0"/>
        <v>416.34000000000003</v>
      </c>
      <c r="P17" s="24">
        <f t="shared" si="0"/>
        <v>490.5</v>
      </c>
      <c r="Q17" s="24">
        <f t="shared" si="0"/>
        <v>20.4</v>
      </c>
      <c r="R17" s="24">
        <f t="shared" si="0"/>
        <v>1.4</v>
      </c>
    </row>
    <row r="18" spans="2:18" ht="15">
      <c r="B18" s="83" t="s">
        <v>20</v>
      </c>
      <c r="C18" s="9" t="s">
        <v>77</v>
      </c>
      <c r="D18" s="19">
        <v>21</v>
      </c>
      <c r="E18" s="19">
        <v>60</v>
      </c>
      <c r="F18" s="22">
        <v>0.6</v>
      </c>
      <c r="G18" s="22">
        <v>9.09</v>
      </c>
      <c r="H18" s="22">
        <v>6.2</v>
      </c>
      <c r="I18" s="22">
        <v>109.39</v>
      </c>
      <c r="J18" s="22">
        <v>0.01</v>
      </c>
      <c r="K18" s="22">
        <v>0.01</v>
      </c>
      <c r="L18" s="22">
        <v>14.79</v>
      </c>
      <c r="M18" s="22">
        <v>0</v>
      </c>
      <c r="N18" s="22">
        <v>2.6</v>
      </c>
      <c r="O18" s="22">
        <v>100.52</v>
      </c>
      <c r="P18" s="22">
        <v>34.05</v>
      </c>
      <c r="Q18" s="22">
        <v>8.4</v>
      </c>
      <c r="R18" s="23">
        <v>0.5</v>
      </c>
    </row>
    <row r="19" spans="2:18" ht="15">
      <c r="B19" s="84"/>
      <c r="C19" s="9" t="s">
        <v>198</v>
      </c>
      <c r="D19" s="19">
        <v>115</v>
      </c>
      <c r="E19" s="19">
        <v>250</v>
      </c>
      <c r="F19" s="22">
        <v>20.75</v>
      </c>
      <c r="G19" s="22">
        <v>6.6</v>
      </c>
      <c r="H19" s="22">
        <v>17.5</v>
      </c>
      <c r="I19" s="22">
        <v>217.4</v>
      </c>
      <c r="J19" s="22">
        <v>0.08</v>
      </c>
      <c r="K19" s="22">
        <v>0.06</v>
      </c>
      <c r="L19" s="22">
        <v>3.5</v>
      </c>
      <c r="M19" s="22">
        <v>0.05</v>
      </c>
      <c r="N19" s="22">
        <v>0.25</v>
      </c>
      <c r="O19" s="22">
        <v>68.95</v>
      </c>
      <c r="P19" s="22">
        <v>166.2</v>
      </c>
      <c r="Q19" s="22">
        <v>32.75</v>
      </c>
      <c r="R19" s="23">
        <v>2.6</v>
      </c>
    </row>
    <row r="20" spans="2:18" ht="15">
      <c r="B20" s="84"/>
      <c r="C20" s="9" t="s">
        <v>79</v>
      </c>
      <c r="D20" s="19">
        <v>303</v>
      </c>
      <c r="E20" s="19">
        <v>80</v>
      </c>
      <c r="F20" s="22">
        <v>13.8</v>
      </c>
      <c r="G20" s="22">
        <v>7.8</v>
      </c>
      <c r="H20" s="22">
        <v>3.5</v>
      </c>
      <c r="I20" s="22">
        <v>132.8</v>
      </c>
      <c r="J20" s="22">
        <v>0.12</v>
      </c>
      <c r="K20" s="22">
        <v>0.14</v>
      </c>
      <c r="L20" s="22">
        <v>0.2</v>
      </c>
      <c r="M20" s="22">
        <v>0.68</v>
      </c>
      <c r="N20" s="22">
        <v>0</v>
      </c>
      <c r="O20" s="22">
        <v>46.54</v>
      </c>
      <c r="P20" s="22">
        <v>108.9</v>
      </c>
      <c r="Q20" s="22">
        <v>14.2</v>
      </c>
      <c r="R20" s="23">
        <v>0.8</v>
      </c>
    </row>
    <row r="21" spans="2:32" ht="15">
      <c r="B21" s="84"/>
      <c r="C21" s="9" t="s">
        <v>12</v>
      </c>
      <c r="D21" s="19">
        <v>353</v>
      </c>
      <c r="E21" s="19">
        <v>150</v>
      </c>
      <c r="F21" s="22">
        <v>7.78</v>
      </c>
      <c r="G21" s="22">
        <v>7.72</v>
      </c>
      <c r="H21" s="22">
        <v>36.25</v>
      </c>
      <c r="I21" s="22">
        <v>257.62</v>
      </c>
      <c r="J21" s="22">
        <v>0.2</v>
      </c>
      <c r="K21" s="22">
        <v>0.1</v>
      </c>
      <c r="L21" s="22">
        <v>0</v>
      </c>
      <c r="M21" s="22">
        <v>0.03</v>
      </c>
      <c r="N21" s="22">
        <v>0.08</v>
      </c>
      <c r="O21" s="22">
        <v>19.57</v>
      </c>
      <c r="P21" s="22">
        <v>184.5</v>
      </c>
      <c r="Q21" s="22">
        <v>123.1</v>
      </c>
      <c r="R21" s="23">
        <v>0.44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</row>
    <row r="22" spans="2:18" ht="15">
      <c r="B22" s="84"/>
      <c r="C22" s="9" t="s">
        <v>40</v>
      </c>
      <c r="D22" s="19">
        <v>412</v>
      </c>
      <c r="E22" s="19">
        <v>200</v>
      </c>
      <c r="F22" s="22">
        <v>1.02</v>
      </c>
      <c r="G22" s="22">
        <v>0</v>
      </c>
      <c r="H22" s="22">
        <v>21</v>
      </c>
      <c r="I22" s="22">
        <v>88</v>
      </c>
      <c r="J22" s="22">
        <v>0.02</v>
      </c>
      <c r="K22" s="22">
        <v>0.04</v>
      </c>
      <c r="L22" s="22">
        <v>0.8</v>
      </c>
      <c r="M22" s="22">
        <v>0</v>
      </c>
      <c r="N22" s="22">
        <v>1.1</v>
      </c>
      <c r="O22" s="22">
        <v>34</v>
      </c>
      <c r="P22" s="22">
        <v>9.1</v>
      </c>
      <c r="Q22" s="22">
        <v>8.64</v>
      </c>
      <c r="R22" s="23">
        <v>0.04</v>
      </c>
    </row>
    <row r="23" spans="2:21" ht="15">
      <c r="B23" s="84"/>
      <c r="C23" s="9" t="s">
        <v>74</v>
      </c>
      <c r="D23" s="19">
        <v>480</v>
      </c>
      <c r="E23" s="19">
        <v>20</v>
      </c>
      <c r="F23" s="22">
        <v>1.5</v>
      </c>
      <c r="G23" s="22">
        <v>0.5</v>
      </c>
      <c r="H23" s="22">
        <v>10.6</v>
      </c>
      <c r="I23" s="22">
        <v>54.6</v>
      </c>
      <c r="J23" s="22">
        <v>0.04</v>
      </c>
      <c r="K23" s="22">
        <v>0.04</v>
      </c>
      <c r="L23" s="22">
        <v>0</v>
      </c>
      <c r="M23" s="22">
        <v>0</v>
      </c>
      <c r="N23" s="22">
        <v>0.3</v>
      </c>
      <c r="O23" s="22">
        <v>29.6</v>
      </c>
      <c r="P23" s="22">
        <v>0</v>
      </c>
      <c r="Q23" s="22">
        <v>3.2</v>
      </c>
      <c r="R23" s="23">
        <v>0.4</v>
      </c>
      <c r="U23" s="40"/>
    </row>
    <row r="24" spans="2:21" ht="15">
      <c r="B24" s="84"/>
      <c r="C24" s="9" t="s">
        <v>78</v>
      </c>
      <c r="D24" s="19">
        <v>481</v>
      </c>
      <c r="E24" s="19">
        <v>40</v>
      </c>
      <c r="F24" s="22">
        <v>2.34</v>
      </c>
      <c r="G24" s="22">
        <v>0.3</v>
      </c>
      <c r="H24" s="22">
        <v>17.77</v>
      </c>
      <c r="I24" s="22">
        <v>75.6</v>
      </c>
      <c r="J24" s="22">
        <v>0.1</v>
      </c>
      <c r="K24" s="22">
        <v>0.08</v>
      </c>
      <c r="L24" s="22">
        <v>0.01</v>
      </c>
      <c r="M24" s="22">
        <v>0</v>
      </c>
      <c r="N24" s="22">
        <v>0.68</v>
      </c>
      <c r="O24" s="22">
        <v>10.1</v>
      </c>
      <c r="P24" s="22">
        <v>42.2</v>
      </c>
      <c r="Q24" s="22">
        <v>14.6</v>
      </c>
      <c r="R24" s="23">
        <v>0.9</v>
      </c>
      <c r="U24" s="14"/>
    </row>
    <row r="25" spans="1:23" s="41" customFormat="1" ht="15" customHeight="1">
      <c r="A25" s="43"/>
      <c r="B25" s="4"/>
      <c r="C25" s="11" t="s">
        <v>7</v>
      </c>
      <c r="D25" s="4"/>
      <c r="E25" s="4"/>
      <c r="F25" s="24">
        <f>SUM(F18:F24)</f>
        <v>47.790000000000006</v>
      </c>
      <c r="G25" s="24">
        <f aca="true" t="shared" si="1" ref="G25:R25">SUM(G18:G24)</f>
        <v>32.01</v>
      </c>
      <c r="H25" s="24">
        <f t="shared" si="1"/>
        <v>112.82</v>
      </c>
      <c r="I25" s="24">
        <f t="shared" si="1"/>
        <v>935.4100000000001</v>
      </c>
      <c r="J25" s="24">
        <f t="shared" si="1"/>
        <v>0.5700000000000001</v>
      </c>
      <c r="K25" s="24">
        <f t="shared" si="1"/>
        <v>0.47000000000000003</v>
      </c>
      <c r="L25" s="24">
        <f t="shared" si="1"/>
        <v>19.3</v>
      </c>
      <c r="M25" s="24">
        <f t="shared" si="1"/>
        <v>0.7600000000000001</v>
      </c>
      <c r="N25" s="24">
        <f t="shared" si="1"/>
        <v>5.01</v>
      </c>
      <c r="O25" s="24">
        <f t="shared" si="1"/>
        <v>309.28000000000003</v>
      </c>
      <c r="P25" s="24">
        <f t="shared" si="1"/>
        <v>544.95</v>
      </c>
      <c r="Q25" s="24">
        <f t="shared" si="1"/>
        <v>204.88999999999996</v>
      </c>
      <c r="R25" s="24">
        <f t="shared" si="1"/>
        <v>5.6800000000000015</v>
      </c>
      <c r="S25" s="43"/>
      <c r="T25" s="43"/>
      <c r="U25" s="43"/>
      <c r="V25" s="43"/>
      <c r="W25" s="43"/>
    </row>
    <row r="26" spans="1:18" ht="15" customHeight="1">
      <c r="A26" s="51"/>
      <c r="B26" s="85" t="s">
        <v>39</v>
      </c>
      <c r="C26" s="16" t="s">
        <v>196</v>
      </c>
      <c r="D26" s="34">
        <v>269</v>
      </c>
      <c r="E26" s="27" t="s">
        <v>14</v>
      </c>
      <c r="F26" s="22">
        <v>14.2</v>
      </c>
      <c r="G26" s="22">
        <v>9.8</v>
      </c>
      <c r="H26" s="22">
        <v>13.1</v>
      </c>
      <c r="I26" s="22">
        <v>198.07</v>
      </c>
      <c r="J26" s="22">
        <v>0.03</v>
      </c>
      <c r="K26" s="22">
        <v>0.02</v>
      </c>
      <c r="L26" s="22">
        <v>0.65</v>
      </c>
      <c r="M26" s="22">
        <v>0.06</v>
      </c>
      <c r="N26" s="22">
        <v>0.35</v>
      </c>
      <c r="O26" s="22">
        <v>347.3</v>
      </c>
      <c r="P26" s="22">
        <v>299.7</v>
      </c>
      <c r="Q26" s="22">
        <v>3.2</v>
      </c>
      <c r="R26" s="23">
        <v>0.5</v>
      </c>
    </row>
    <row r="27" spans="2:18" s="14" customFormat="1" ht="15" customHeight="1">
      <c r="B27" s="88"/>
      <c r="C27" s="16" t="s">
        <v>71</v>
      </c>
      <c r="D27" s="34">
        <v>456</v>
      </c>
      <c r="E27" s="19">
        <v>20</v>
      </c>
      <c r="F27" s="22">
        <v>0.1</v>
      </c>
      <c r="G27" s="22">
        <v>0</v>
      </c>
      <c r="H27" s="22">
        <v>14.3</v>
      </c>
      <c r="I27" s="22">
        <v>55.2</v>
      </c>
      <c r="J27" s="22">
        <v>0.09</v>
      </c>
      <c r="K27" s="22">
        <v>0.08</v>
      </c>
      <c r="L27" s="22">
        <v>0.43</v>
      </c>
      <c r="M27" s="22">
        <v>0</v>
      </c>
      <c r="N27" s="22">
        <v>2.4</v>
      </c>
      <c r="O27" s="22">
        <v>0</v>
      </c>
      <c r="P27" s="22">
        <v>0</v>
      </c>
      <c r="Q27" s="22">
        <v>0.09</v>
      </c>
      <c r="R27" s="22">
        <v>0</v>
      </c>
    </row>
    <row r="28" spans="2:18" s="14" customFormat="1" ht="15" customHeight="1">
      <c r="B28" s="88"/>
      <c r="C28" s="16" t="s">
        <v>85</v>
      </c>
      <c r="D28" s="34">
        <v>430</v>
      </c>
      <c r="E28" s="19">
        <v>200</v>
      </c>
      <c r="F28" s="22">
        <v>0.14</v>
      </c>
      <c r="G28" s="22">
        <v>0.04</v>
      </c>
      <c r="H28" s="22">
        <v>0.03</v>
      </c>
      <c r="I28" s="22">
        <v>1.04</v>
      </c>
      <c r="J28" s="22">
        <v>0</v>
      </c>
      <c r="K28" s="22">
        <v>0.04</v>
      </c>
      <c r="L28" s="22">
        <v>0</v>
      </c>
      <c r="M28" s="22">
        <v>0</v>
      </c>
      <c r="N28" s="23">
        <v>0</v>
      </c>
      <c r="O28" s="22">
        <v>0.16</v>
      </c>
      <c r="P28" s="22">
        <v>0.2</v>
      </c>
      <c r="Q28" s="22">
        <v>0.1</v>
      </c>
      <c r="R28" s="22">
        <v>0.58</v>
      </c>
    </row>
    <row r="29" spans="2:18" ht="15" customHeight="1">
      <c r="B29" s="88"/>
      <c r="C29" s="16" t="s">
        <v>80</v>
      </c>
      <c r="D29" s="34"/>
      <c r="E29" s="19">
        <v>10</v>
      </c>
      <c r="F29" s="22">
        <v>0</v>
      </c>
      <c r="G29" s="22">
        <v>0</v>
      </c>
      <c r="H29" s="22">
        <v>9.9</v>
      </c>
      <c r="I29" s="22">
        <v>39.9</v>
      </c>
      <c r="J29" s="22">
        <v>0</v>
      </c>
      <c r="K29" s="22">
        <v>0</v>
      </c>
      <c r="L29" s="22">
        <v>0</v>
      </c>
      <c r="M29" s="22">
        <v>0</v>
      </c>
      <c r="N29" s="23">
        <v>0</v>
      </c>
      <c r="O29" s="22">
        <v>0.39</v>
      </c>
      <c r="P29" s="22">
        <v>0</v>
      </c>
      <c r="Q29" s="22">
        <v>0</v>
      </c>
      <c r="R29" s="22">
        <v>0.02</v>
      </c>
    </row>
    <row r="30" spans="2:18" s="15" customFormat="1" ht="14.25">
      <c r="B30" s="21"/>
      <c r="C30" s="17" t="s">
        <v>7</v>
      </c>
      <c r="D30" s="6"/>
      <c r="E30" s="4"/>
      <c r="F30" s="24">
        <f>SUM(F26:F29)</f>
        <v>14.44</v>
      </c>
      <c r="G30" s="24">
        <f aca="true" t="shared" si="2" ref="G30:R30">SUM(G26:G29)</f>
        <v>9.84</v>
      </c>
      <c r="H30" s="24">
        <f t="shared" si="2"/>
        <v>37.33</v>
      </c>
      <c r="I30" s="24">
        <f t="shared" si="2"/>
        <v>294.21</v>
      </c>
      <c r="J30" s="24">
        <f t="shared" si="2"/>
        <v>0.12</v>
      </c>
      <c r="K30" s="24">
        <f t="shared" si="2"/>
        <v>0.14</v>
      </c>
      <c r="L30" s="24">
        <f t="shared" si="2"/>
        <v>1.08</v>
      </c>
      <c r="M30" s="24">
        <f t="shared" si="2"/>
        <v>0.06</v>
      </c>
      <c r="N30" s="24">
        <f t="shared" si="2"/>
        <v>2.75</v>
      </c>
      <c r="O30" s="24">
        <f t="shared" si="2"/>
        <v>347.85</v>
      </c>
      <c r="P30" s="24">
        <f t="shared" si="2"/>
        <v>299.9</v>
      </c>
      <c r="Q30" s="24">
        <f t="shared" si="2"/>
        <v>3.39</v>
      </c>
      <c r="R30" s="24">
        <f t="shared" si="2"/>
        <v>1.1</v>
      </c>
    </row>
    <row r="31" spans="2:18" s="10" customFormat="1" ht="15" customHeight="1">
      <c r="B31" s="12"/>
      <c r="C31" s="18" t="s">
        <v>9</v>
      </c>
      <c r="D31" s="18"/>
      <c r="E31" s="7"/>
      <c r="F31" s="24">
        <f aca="true" t="shared" si="3" ref="F31:R31">F30+F25+F17</f>
        <v>78.45</v>
      </c>
      <c r="G31" s="26">
        <f t="shared" si="3"/>
        <v>65.49</v>
      </c>
      <c r="H31" s="26">
        <f t="shared" si="3"/>
        <v>223.60999999999996</v>
      </c>
      <c r="I31" s="26">
        <f t="shared" si="3"/>
        <v>1808.1240000000003</v>
      </c>
      <c r="J31" s="26">
        <f t="shared" si="3"/>
        <v>0.8900000000000001</v>
      </c>
      <c r="K31" s="26">
        <f t="shared" si="3"/>
        <v>0.9400000000000002</v>
      </c>
      <c r="L31" s="26">
        <f t="shared" si="3"/>
        <v>50.46</v>
      </c>
      <c r="M31" s="26">
        <f t="shared" si="3"/>
        <v>1.1800000000000002</v>
      </c>
      <c r="N31" s="26">
        <f t="shared" si="3"/>
        <v>8.86</v>
      </c>
      <c r="O31" s="26">
        <f t="shared" si="3"/>
        <v>1073.4700000000003</v>
      </c>
      <c r="P31" s="26">
        <f t="shared" si="3"/>
        <v>1335.35</v>
      </c>
      <c r="Q31" s="26">
        <f t="shared" si="3"/>
        <v>228.67999999999995</v>
      </c>
      <c r="R31" s="26">
        <f t="shared" si="3"/>
        <v>8.180000000000001</v>
      </c>
    </row>
    <row r="32" spans="2:18" s="10" customFormat="1" ht="15" customHeight="1"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2:18" s="10" customFormat="1" ht="15" customHeight="1">
      <c r="B33" s="29"/>
      <c r="C33" s="30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9" s="3" customFormat="1" ht="14.25">
      <c r="A34" s="93" t="s">
        <v>192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</row>
    <row r="35" spans="1:19" s="10" customFormat="1" ht="14.25">
      <c r="A35" s="93" t="s">
        <v>193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</row>
    <row r="36" spans="3:18" s="3" customFormat="1" ht="15.75" customHeight="1">
      <c r="C36" s="1"/>
      <c r="E36" s="10"/>
      <c r="F36" s="29"/>
      <c r="G36" s="30"/>
      <c r="H36" s="29"/>
      <c r="I36" s="29"/>
      <c r="J36" s="31"/>
      <c r="K36" s="31"/>
      <c r="L36" s="31"/>
      <c r="M36" s="31"/>
      <c r="N36" s="31"/>
      <c r="O36" s="31"/>
      <c r="P36" s="31"/>
      <c r="Q36" s="31"/>
      <c r="R36" s="31"/>
    </row>
    <row r="37" spans="14:18" s="10" customFormat="1" ht="14.25">
      <c r="N37" s="31"/>
      <c r="O37" s="31"/>
      <c r="P37" s="31"/>
      <c r="Q37" s="31"/>
      <c r="R37" s="31"/>
    </row>
    <row r="38" spans="3:13" ht="15">
      <c r="C38" s="10"/>
      <c r="D38" s="10"/>
      <c r="K38" s="3"/>
      <c r="L38" s="3"/>
      <c r="M38" s="3"/>
    </row>
    <row r="39" spans="3:13" ht="15">
      <c r="C39" s="10"/>
      <c r="D39" s="10"/>
      <c r="K39" s="3"/>
      <c r="L39" s="3"/>
      <c r="M39" s="3"/>
    </row>
    <row r="40" spans="3:13" ht="15">
      <c r="C40" s="10"/>
      <c r="D40" s="10"/>
      <c r="K40" s="3"/>
      <c r="L40" s="3"/>
      <c r="M40" s="3"/>
    </row>
    <row r="46" spans="14:15" ht="15">
      <c r="N46" s="31"/>
      <c r="O46" s="31"/>
    </row>
    <row r="48" spans="4:10" ht="15">
      <c r="D48" s="3"/>
      <c r="E48" s="1"/>
      <c r="F48" s="1"/>
      <c r="H48" s="2"/>
      <c r="J48" s="1"/>
    </row>
    <row r="49" spans="4:10" ht="15">
      <c r="D49" s="3"/>
      <c r="J49" s="1"/>
    </row>
    <row r="50" spans="4:10" ht="15">
      <c r="D50" s="3"/>
      <c r="J50" s="1"/>
    </row>
    <row r="51" spans="4:10" ht="15">
      <c r="D51" s="3"/>
      <c r="J51" s="1"/>
    </row>
    <row r="52" spans="4:10" ht="15">
      <c r="D52" s="3"/>
      <c r="E52" s="1"/>
      <c r="F52" s="1"/>
      <c r="H52" s="2"/>
      <c r="J52" s="1"/>
    </row>
  </sheetData>
  <sheetProtection/>
  <mergeCells count="13">
    <mergeCell ref="A35:S35"/>
    <mergeCell ref="J9:R9"/>
    <mergeCell ref="B9:B10"/>
    <mergeCell ref="C9:C10"/>
    <mergeCell ref="E9:E10"/>
    <mergeCell ref="F9:F10"/>
    <mergeCell ref="A34:S34"/>
    <mergeCell ref="G9:G10"/>
    <mergeCell ref="B18:B24"/>
    <mergeCell ref="B12:B16"/>
    <mergeCell ref="B26:B29"/>
    <mergeCell ref="H9:H10"/>
    <mergeCell ref="I9:I10"/>
  </mergeCells>
  <printOptions/>
  <pageMargins left="0.31496062992125984" right="0.3937007874015748" top="0.15748031496062992" bottom="0.1968503937007874" header="0.1968503937007874" footer="0.5118110236220472"/>
  <pageSetup horizontalDpi="300" verticalDpi="300" orientation="landscape" paperSize="9" scale="92" r:id="rId1"/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7">
      <selection activeCell="A3" sqref="A3:IV4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43.7109375" style="1" customWidth="1"/>
    <col min="4" max="4" width="6.8515625" style="1" customWidth="1"/>
    <col min="5" max="5" width="8.140625" style="2" customWidth="1"/>
    <col min="6" max="7" width="6.8515625" style="2" customWidth="1"/>
    <col min="8" max="8" width="6.8515625" style="1" customWidth="1"/>
    <col min="9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29"/>
      <c r="D7" s="10"/>
      <c r="E7" s="3"/>
      <c r="F7" s="3"/>
      <c r="G7" s="3"/>
      <c r="H7" s="32" t="s">
        <v>54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81" t="s">
        <v>0</v>
      </c>
      <c r="C9" s="81" t="s">
        <v>1</v>
      </c>
      <c r="D9" s="5" t="s">
        <v>18</v>
      </c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6"/>
      <c r="P9" s="96"/>
      <c r="Q9" s="96"/>
      <c r="R9" s="100"/>
    </row>
    <row r="10" spans="2:18" s="3" customFormat="1" ht="14.25"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1:18" ht="18" customHeight="1">
      <c r="A12" s="51"/>
      <c r="B12" s="85" t="s">
        <v>17</v>
      </c>
      <c r="C12" s="16" t="s">
        <v>196</v>
      </c>
      <c r="D12" s="34">
        <v>269</v>
      </c>
      <c r="E12" s="27" t="s">
        <v>14</v>
      </c>
      <c r="F12" s="22">
        <v>14.2</v>
      </c>
      <c r="G12" s="22">
        <v>9.8</v>
      </c>
      <c r="H12" s="22">
        <v>13.1</v>
      </c>
      <c r="I12" s="22">
        <v>198.07</v>
      </c>
      <c r="J12" s="22">
        <v>0.03</v>
      </c>
      <c r="K12" s="22">
        <v>0.02</v>
      </c>
      <c r="L12" s="22">
        <v>0.65</v>
      </c>
      <c r="M12" s="22">
        <v>0.06</v>
      </c>
      <c r="N12" s="22">
        <v>0.35</v>
      </c>
      <c r="O12" s="22">
        <v>347.3</v>
      </c>
      <c r="P12" s="22">
        <v>299.7</v>
      </c>
      <c r="Q12" s="22">
        <v>13.2</v>
      </c>
      <c r="R12" s="23">
        <v>0.5</v>
      </c>
    </row>
    <row r="13" spans="2:18" ht="15">
      <c r="B13" s="86"/>
      <c r="C13" s="16" t="s">
        <v>89</v>
      </c>
      <c r="D13" s="34"/>
      <c r="E13" s="27" t="s">
        <v>90</v>
      </c>
      <c r="F13" s="22">
        <v>2.8</v>
      </c>
      <c r="G13" s="22">
        <v>3.4</v>
      </c>
      <c r="H13" s="22">
        <v>22.4</v>
      </c>
      <c r="I13" s="22">
        <v>128.8</v>
      </c>
      <c r="J13" s="22">
        <v>0.02</v>
      </c>
      <c r="K13" s="22">
        <v>0.1</v>
      </c>
      <c r="L13" s="22">
        <v>0.4</v>
      </c>
      <c r="M13" s="22">
        <v>0.01</v>
      </c>
      <c r="N13" s="22">
        <v>0.08</v>
      </c>
      <c r="O13" s="22">
        <v>122.8</v>
      </c>
      <c r="P13" s="22">
        <v>147.6</v>
      </c>
      <c r="Q13" s="22">
        <v>13.6</v>
      </c>
      <c r="R13" s="23">
        <v>0.08</v>
      </c>
    </row>
    <row r="14" spans="2:21" ht="15">
      <c r="B14" s="86"/>
      <c r="C14" s="9" t="s">
        <v>75</v>
      </c>
      <c r="D14" s="19">
        <v>433</v>
      </c>
      <c r="E14" s="19">
        <v>200</v>
      </c>
      <c r="F14" s="22">
        <v>3.04</v>
      </c>
      <c r="G14" s="22">
        <v>4.04</v>
      </c>
      <c r="H14" s="22">
        <v>20.5</v>
      </c>
      <c r="I14" s="22">
        <v>130.9</v>
      </c>
      <c r="J14" s="22">
        <v>0.04</v>
      </c>
      <c r="K14" s="22">
        <v>0.16</v>
      </c>
      <c r="L14" s="22">
        <v>1.4</v>
      </c>
      <c r="M14" s="22">
        <v>0.02</v>
      </c>
      <c r="N14" s="22">
        <v>0</v>
      </c>
      <c r="O14" s="22">
        <v>132</v>
      </c>
      <c r="P14" s="22">
        <v>175.8</v>
      </c>
      <c r="Q14" s="22">
        <v>12.2</v>
      </c>
      <c r="R14" s="23">
        <v>0.1</v>
      </c>
      <c r="U14" s="40"/>
    </row>
    <row r="15" spans="2:21" ht="15">
      <c r="B15" s="86"/>
      <c r="C15" s="9" t="s">
        <v>74</v>
      </c>
      <c r="D15" s="19">
        <v>480</v>
      </c>
      <c r="E15" s="19">
        <v>20</v>
      </c>
      <c r="F15" s="22">
        <v>1.5</v>
      </c>
      <c r="G15" s="22">
        <v>0.5</v>
      </c>
      <c r="H15" s="22">
        <v>10.6</v>
      </c>
      <c r="I15" s="22">
        <v>54.6</v>
      </c>
      <c r="J15" s="22">
        <v>0.04</v>
      </c>
      <c r="K15" s="22">
        <v>0.04</v>
      </c>
      <c r="L15" s="22">
        <v>0</v>
      </c>
      <c r="M15" s="22">
        <v>0</v>
      </c>
      <c r="N15" s="22">
        <v>0.3</v>
      </c>
      <c r="O15" s="22">
        <v>29.6</v>
      </c>
      <c r="P15" s="22">
        <v>0</v>
      </c>
      <c r="Q15" s="22">
        <v>3.2</v>
      </c>
      <c r="R15" s="23">
        <v>0.4</v>
      </c>
      <c r="U15" s="40"/>
    </row>
    <row r="16" spans="2:18" ht="15" customHeight="1">
      <c r="B16" s="86"/>
      <c r="C16" s="53" t="s">
        <v>76</v>
      </c>
      <c r="D16" s="50">
        <v>458</v>
      </c>
      <c r="E16" s="50">
        <v>120</v>
      </c>
      <c r="F16" s="36">
        <v>0.48</v>
      </c>
      <c r="G16" s="58">
        <v>0.4</v>
      </c>
      <c r="H16" s="58">
        <v>11.7</v>
      </c>
      <c r="I16" s="58">
        <v>56.4</v>
      </c>
      <c r="J16" s="44">
        <v>0.02</v>
      </c>
      <c r="K16" s="44">
        <v>0.01</v>
      </c>
      <c r="L16" s="44">
        <v>12</v>
      </c>
      <c r="M16" s="44">
        <v>0.3</v>
      </c>
      <c r="N16" s="44">
        <v>0.3</v>
      </c>
      <c r="O16" s="44">
        <v>26.6</v>
      </c>
      <c r="P16" s="44">
        <v>20.7</v>
      </c>
      <c r="Q16" s="44">
        <v>8</v>
      </c>
      <c r="R16" s="44">
        <v>0</v>
      </c>
    </row>
    <row r="17" spans="1:18" s="10" customFormat="1" ht="15">
      <c r="A17" s="42"/>
      <c r="B17" s="5"/>
      <c r="C17" s="11" t="s">
        <v>7</v>
      </c>
      <c r="D17" s="4"/>
      <c r="E17" s="4"/>
      <c r="F17" s="24">
        <f aca="true" t="shared" si="0" ref="F17:R17">SUM(F12:F16)</f>
        <v>22.02</v>
      </c>
      <c r="G17" s="24">
        <f t="shared" si="0"/>
        <v>18.14</v>
      </c>
      <c r="H17" s="24">
        <f t="shared" si="0"/>
        <v>78.3</v>
      </c>
      <c r="I17" s="24">
        <f t="shared" si="0"/>
        <v>568.77</v>
      </c>
      <c r="J17" s="24">
        <f t="shared" si="0"/>
        <v>0.15</v>
      </c>
      <c r="K17" s="24">
        <f t="shared" si="0"/>
        <v>0.33</v>
      </c>
      <c r="L17" s="24">
        <f t="shared" si="0"/>
        <v>14.45</v>
      </c>
      <c r="M17" s="24">
        <f t="shared" si="0"/>
        <v>0.39</v>
      </c>
      <c r="N17" s="24">
        <f t="shared" si="0"/>
        <v>1.03</v>
      </c>
      <c r="O17" s="24">
        <f t="shared" si="0"/>
        <v>658.3000000000001</v>
      </c>
      <c r="P17" s="24">
        <f t="shared" si="0"/>
        <v>643.8</v>
      </c>
      <c r="Q17" s="24">
        <f t="shared" si="0"/>
        <v>50.2</v>
      </c>
      <c r="R17" s="24">
        <f t="shared" si="0"/>
        <v>1.08</v>
      </c>
    </row>
    <row r="18" spans="2:18" ht="15">
      <c r="B18" s="83" t="s">
        <v>20</v>
      </c>
      <c r="C18" s="9" t="s">
        <v>183</v>
      </c>
      <c r="D18" s="19">
        <v>33</v>
      </c>
      <c r="E18" s="19">
        <v>60</v>
      </c>
      <c r="F18" s="22">
        <v>0.7</v>
      </c>
      <c r="G18" s="22">
        <v>6.1</v>
      </c>
      <c r="H18" s="22">
        <v>2.5</v>
      </c>
      <c r="I18" s="22">
        <v>65.84</v>
      </c>
      <c r="J18" s="22">
        <v>0.02</v>
      </c>
      <c r="K18" s="22">
        <v>0.03</v>
      </c>
      <c r="L18" s="22">
        <v>9.2</v>
      </c>
      <c r="M18" s="22">
        <v>0</v>
      </c>
      <c r="N18" s="22">
        <v>1.2</v>
      </c>
      <c r="O18" s="22">
        <v>26.03</v>
      </c>
      <c r="P18" s="22">
        <v>16.52</v>
      </c>
      <c r="Q18" s="22">
        <v>16.5</v>
      </c>
      <c r="R18" s="23">
        <v>0.4</v>
      </c>
    </row>
    <row r="19" spans="2:18" ht="15">
      <c r="B19" s="84"/>
      <c r="C19" s="9" t="s">
        <v>175</v>
      </c>
      <c r="D19" s="19">
        <v>96</v>
      </c>
      <c r="E19" s="19">
        <v>250</v>
      </c>
      <c r="F19" s="22">
        <v>8.85</v>
      </c>
      <c r="G19" s="22">
        <v>7.9</v>
      </c>
      <c r="H19" s="22">
        <v>6.42</v>
      </c>
      <c r="I19" s="22">
        <v>177.32</v>
      </c>
      <c r="J19" s="22">
        <v>0.1</v>
      </c>
      <c r="K19" s="22">
        <v>0.52</v>
      </c>
      <c r="L19" s="22">
        <v>22.8</v>
      </c>
      <c r="M19" s="22">
        <v>0.18</v>
      </c>
      <c r="N19" s="23">
        <v>0.18</v>
      </c>
      <c r="O19" s="19">
        <v>44.7</v>
      </c>
      <c r="P19" s="63">
        <v>28.6</v>
      </c>
      <c r="Q19" s="63">
        <v>37.87</v>
      </c>
      <c r="R19" s="63">
        <v>3.8</v>
      </c>
    </row>
    <row r="20" spans="2:20" ht="15">
      <c r="B20" s="84"/>
      <c r="C20" s="9" t="s">
        <v>176</v>
      </c>
      <c r="D20" s="19">
        <v>298</v>
      </c>
      <c r="E20" s="19">
        <v>80</v>
      </c>
      <c r="F20" s="22">
        <v>4.8</v>
      </c>
      <c r="G20" s="22">
        <v>6.4</v>
      </c>
      <c r="H20" s="22">
        <v>4.5</v>
      </c>
      <c r="I20" s="22">
        <v>143.34</v>
      </c>
      <c r="J20" s="22">
        <v>0.1</v>
      </c>
      <c r="K20" s="22">
        <v>0.09</v>
      </c>
      <c r="L20" s="22">
        <v>1.29</v>
      </c>
      <c r="M20" s="22">
        <v>0.09</v>
      </c>
      <c r="N20" s="22">
        <v>0.14</v>
      </c>
      <c r="O20" s="22">
        <v>63.28</v>
      </c>
      <c r="P20" s="22">
        <v>85.28</v>
      </c>
      <c r="Q20" s="22">
        <v>28.56</v>
      </c>
      <c r="R20" s="23">
        <v>0.4</v>
      </c>
      <c r="T20" s="51"/>
    </row>
    <row r="21" spans="2:18" ht="15">
      <c r="B21" s="84"/>
      <c r="C21" s="9" t="s">
        <v>177</v>
      </c>
      <c r="D21" s="19"/>
      <c r="E21" s="19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</row>
    <row r="22" spans="2:18" ht="15">
      <c r="B22" s="84"/>
      <c r="C22" s="9" t="s">
        <v>13</v>
      </c>
      <c r="D22" s="19">
        <v>355</v>
      </c>
      <c r="E22" s="19">
        <v>150</v>
      </c>
      <c r="F22" s="22">
        <v>3.7</v>
      </c>
      <c r="G22" s="22">
        <v>6.6</v>
      </c>
      <c r="H22" s="22">
        <v>37.56</v>
      </c>
      <c r="I22" s="22">
        <v>225.13</v>
      </c>
      <c r="J22" s="22">
        <v>0.04</v>
      </c>
      <c r="K22" s="22">
        <v>0.02</v>
      </c>
      <c r="L22" s="22">
        <v>0</v>
      </c>
      <c r="M22" s="22">
        <v>0.04</v>
      </c>
      <c r="N22" s="22">
        <v>0.07</v>
      </c>
      <c r="O22" s="22">
        <v>6.45</v>
      </c>
      <c r="P22" s="22">
        <v>30.25</v>
      </c>
      <c r="Q22" s="22">
        <v>26.4</v>
      </c>
      <c r="R22" s="23">
        <v>0.45</v>
      </c>
    </row>
    <row r="23" spans="2:18" ht="15">
      <c r="B23" s="84"/>
      <c r="C23" s="9" t="s">
        <v>40</v>
      </c>
      <c r="D23" s="19">
        <v>412</v>
      </c>
      <c r="E23" s="19">
        <v>200</v>
      </c>
      <c r="F23" s="22">
        <v>1.02</v>
      </c>
      <c r="G23" s="22">
        <v>0</v>
      </c>
      <c r="H23" s="22">
        <v>21</v>
      </c>
      <c r="I23" s="22">
        <v>88</v>
      </c>
      <c r="J23" s="22">
        <v>0.02</v>
      </c>
      <c r="K23" s="22">
        <v>0.04</v>
      </c>
      <c r="L23" s="22">
        <v>0.8</v>
      </c>
      <c r="M23" s="22">
        <v>0</v>
      </c>
      <c r="N23" s="22">
        <v>1.1</v>
      </c>
      <c r="O23" s="22">
        <v>34</v>
      </c>
      <c r="P23" s="22">
        <v>9.1</v>
      </c>
      <c r="Q23" s="22">
        <v>18.64</v>
      </c>
      <c r="R23" s="23">
        <v>0.04</v>
      </c>
    </row>
    <row r="24" spans="2:21" ht="15">
      <c r="B24" s="84"/>
      <c r="C24" s="9" t="s">
        <v>74</v>
      </c>
      <c r="D24" s="19">
        <v>480</v>
      </c>
      <c r="E24" s="19">
        <v>20</v>
      </c>
      <c r="F24" s="22">
        <v>1.5</v>
      </c>
      <c r="G24" s="22">
        <v>0.5</v>
      </c>
      <c r="H24" s="22">
        <v>10.6</v>
      </c>
      <c r="I24" s="22">
        <v>54.6</v>
      </c>
      <c r="J24" s="22">
        <v>0.04</v>
      </c>
      <c r="K24" s="22">
        <v>0.04</v>
      </c>
      <c r="L24" s="22">
        <v>0</v>
      </c>
      <c r="M24" s="22">
        <v>0</v>
      </c>
      <c r="N24" s="22">
        <v>0.3</v>
      </c>
      <c r="O24" s="22">
        <v>29.6</v>
      </c>
      <c r="P24" s="22">
        <v>0</v>
      </c>
      <c r="Q24" s="22">
        <v>3.2</v>
      </c>
      <c r="R24" s="23">
        <v>0.4</v>
      </c>
      <c r="U24" s="40"/>
    </row>
    <row r="25" spans="2:21" ht="15">
      <c r="B25" s="103"/>
      <c r="C25" s="9" t="s">
        <v>78</v>
      </c>
      <c r="D25" s="19">
        <v>481</v>
      </c>
      <c r="E25" s="19">
        <v>40</v>
      </c>
      <c r="F25" s="22">
        <v>2.34</v>
      </c>
      <c r="G25" s="22">
        <v>0.3</v>
      </c>
      <c r="H25" s="22">
        <v>17.77</v>
      </c>
      <c r="I25" s="22">
        <v>75.6</v>
      </c>
      <c r="J25" s="22">
        <v>0.1</v>
      </c>
      <c r="K25" s="22">
        <v>0.08</v>
      </c>
      <c r="L25" s="22">
        <v>0.01</v>
      </c>
      <c r="M25" s="22">
        <v>0</v>
      </c>
      <c r="N25" s="22">
        <v>0.68</v>
      </c>
      <c r="O25" s="22">
        <v>10.1</v>
      </c>
      <c r="P25" s="22">
        <v>42.2</v>
      </c>
      <c r="Q25" s="22">
        <v>14.6</v>
      </c>
      <c r="R25" s="23">
        <v>0.9</v>
      </c>
      <c r="U25" s="14"/>
    </row>
    <row r="26" spans="1:18" ht="15" customHeight="1">
      <c r="A26" s="15"/>
      <c r="B26" s="4"/>
      <c r="C26" s="11" t="s">
        <v>7</v>
      </c>
      <c r="D26" s="4"/>
      <c r="E26" s="4"/>
      <c r="F26" s="24">
        <f aca="true" t="shared" si="1" ref="F26:R26">SUM(F18:F25)</f>
        <v>22.909999999999997</v>
      </c>
      <c r="G26" s="24">
        <f t="shared" si="1"/>
        <v>27.8</v>
      </c>
      <c r="H26" s="24">
        <f t="shared" si="1"/>
        <v>100.35</v>
      </c>
      <c r="I26" s="24">
        <f t="shared" si="1"/>
        <v>829.83</v>
      </c>
      <c r="J26" s="24">
        <f>SUM(J18:J25)</f>
        <v>0.42000000000000004</v>
      </c>
      <c r="K26" s="24">
        <f t="shared" si="1"/>
        <v>0.8200000000000001</v>
      </c>
      <c r="L26" s="24">
        <f t="shared" si="1"/>
        <v>34.099999999999994</v>
      </c>
      <c r="M26" s="24">
        <f t="shared" si="1"/>
        <v>0.31</v>
      </c>
      <c r="N26" s="24">
        <f t="shared" si="1"/>
        <v>3.6700000000000004</v>
      </c>
      <c r="O26" s="24">
        <f t="shared" si="1"/>
        <v>214.15999999999997</v>
      </c>
      <c r="P26" s="24">
        <f t="shared" si="1"/>
        <v>211.95</v>
      </c>
      <c r="Q26" s="24">
        <f t="shared" si="1"/>
        <v>145.76999999999998</v>
      </c>
      <c r="R26" s="24">
        <f t="shared" si="1"/>
        <v>6.3900000000000015</v>
      </c>
    </row>
    <row r="27" spans="2:18" ht="24.75" customHeight="1">
      <c r="B27" s="107" t="s">
        <v>39</v>
      </c>
      <c r="C27" s="16" t="s">
        <v>141</v>
      </c>
      <c r="D27" s="34">
        <v>477</v>
      </c>
      <c r="E27" s="19">
        <v>100</v>
      </c>
      <c r="F27" s="22">
        <v>6.57</v>
      </c>
      <c r="G27" s="22">
        <v>7.5</v>
      </c>
      <c r="H27" s="22">
        <v>56.88</v>
      </c>
      <c r="I27" s="22">
        <v>329.99</v>
      </c>
      <c r="J27" s="22">
        <v>0.09</v>
      </c>
      <c r="K27" s="22">
        <v>0.03</v>
      </c>
      <c r="L27" s="22">
        <v>0.62</v>
      </c>
      <c r="M27" s="22">
        <v>0.01</v>
      </c>
      <c r="N27" s="23">
        <v>2.49</v>
      </c>
      <c r="O27" s="22">
        <v>11.38</v>
      </c>
      <c r="P27" s="22">
        <v>37.2</v>
      </c>
      <c r="Q27" s="22">
        <v>9.87</v>
      </c>
      <c r="R27" s="22">
        <v>0.62</v>
      </c>
    </row>
    <row r="28" spans="2:18" s="14" customFormat="1" ht="25.5" customHeight="1">
      <c r="B28" s="115"/>
      <c r="C28" s="16" t="s">
        <v>150</v>
      </c>
      <c r="D28" s="34">
        <v>464</v>
      </c>
      <c r="E28" s="19">
        <v>200</v>
      </c>
      <c r="F28" s="22">
        <v>10</v>
      </c>
      <c r="G28" s="22">
        <v>6.4</v>
      </c>
      <c r="H28" s="22">
        <v>17</v>
      </c>
      <c r="I28" s="22">
        <v>174</v>
      </c>
      <c r="J28" s="22">
        <v>0.06</v>
      </c>
      <c r="K28" s="22">
        <v>0.03</v>
      </c>
      <c r="L28" s="22">
        <v>1.2</v>
      </c>
      <c r="M28" s="22">
        <v>0.05</v>
      </c>
      <c r="N28" s="22">
        <v>2.49</v>
      </c>
      <c r="O28" s="50">
        <v>238</v>
      </c>
      <c r="P28" s="64">
        <v>182</v>
      </c>
      <c r="Q28" s="64">
        <v>28</v>
      </c>
      <c r="R28" s="64">
        <v>0.4</v>
      </c>
    </row>
    <row r="29" spans="1:18" ht="15" customHeight="1">
      <c r="A29" s="15"/>
      <c r="B29" s="5"/>
      <c r="C29" s="11" t="s">
        <v>7</v>
      </c>
      <c r="D29" s="4"/>
      <c r="E29" s="4"/>
      <c r="F29" s="24">
        <f aca="true" t="shared" si="2" ref="F29:R29">SUM(F27:F28)</f>
        <v>16.57</v>
      </c>
      <c r="G29" s="24">
        <f t="shared" si="2"/>
        <v>13.9</v>
      </c>
      <c r="H29" s="24">
        <f t="shared" si="2"/>
        <v>73.88</v>
      </c>
      <c r="I29" s="24">
        <f t="shared" si="2"/>
        <v>503.99</v>
      </c>
      <c r="J29" s="24">
        <f t="shared" si="2"/>
        <v>0.15</v>
      </c>
      <c r="K29" s="24">
        <f t="shared" si="2"/>
        <v>0.06</v>
      </c>
      <c r="L29" s="24">
        <f t="shared" si="2"/>
        <v>1.8199999999999998</v>
      </c>
      <c r="M29" s="24">
        <f t="shared" si="2"/>
        <v>0.060000000000000005</v>
      </c>
      <c r="N29" s="24">
        <f t="shared" si="2"/>
        <v>4.98</v>
      </c>
      <c r="O29" s="24">
        <f t="shared" si="2"/>
        <v>249.38</v>
      </c>
      <c r="P29" s="24">
        <f t="shared" si="2"/>
        <v>219.2</v>
      </c>
      <c r="Q29" s="24">
        <f t="shared" si="2"/>
        <v>37.87</v>
      </c>
      <c r="R29" s="24">
        <f t="shared" si="2"/>
        <v>1.02</v>
      </c>
    </row>
    <row r="30" spans="1:18" s="15" customFormat="1" ht="14.25">
      <c r="A30" s="10"/>
      <c r="B30" s="12"/>
      <c r="C30" s="18" t="s">
        <v>9</v>
      </c>
      <c r="D30" s="18"/>
      <c r="E30" s="7"/>
      <c r="F30" s="26">
        <f aca="true" t="shared" si="3" ref="F30:R30">F29+F26+F17</f>
        <v>61.5</v>
      </c>
      <c r="G30" s="26">
        <f t="shared" si="3"/>
        <v>59.84</v>
      </c>
      <c r="H30" s="26">
        <f t="shared" si="3"/>
        <v>252.52999999999997</v>
      </c>
      <c r="I30" s="26">
        <f t="shared" si="3"/>
        <v>1902.5900000000001</v>
      </c>
      <c r="J30" s="26">
        <f t="shared" si="3"/>
        <v>0.7200000000000001</v>
      </c>
      <c r="K30" s="26">
        <f t="shared" si="3"/>
        <v>1.2100000000000002</v>
      </c>
      <c r="L30" s="26">
        <f t="shared" si="3"/>
        <v>50.36999999999999</v>
      </c>
      <c r="M30" s="26">
        <f t="shared" si="3"/>
        <v>0.76</v>
      </c>
      <c r="N30" s="26">
        <f t="shared" si="3"/>
        <v>9.68</v>
      </c>
      <c r="O30" s="26">
        <f t="shared" si="3"/>
        <v>1121.8400000000001</v>
      </c>
      <c r="P30" s="26">
        <f t="shared" si="3"/>
        <v>1074.9499999999998</v>
      </c>
      <c r="Q30" s="26">
        <f t="shared" si="3"/>
        <v>233.83999999999997</v>
      </c>
      <c r="R30" s="24">
        <f t="shared" si="3"/>
        <v>8.490000000000002</v>
      </c>
    </row>
    <row r="31" spans="2:18" s="10" customFormat="1" ht="15" customHeight="1"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2:18" s="10" customFormat="1" ht="15" customHeight="1"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9" s="3" customFormat="1" ht="14.25">
      <c r="A33" s="93" t="s">
        <v>192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</row>
    <row r="34" spans="1:19" s="10" customFormat="1" ht="14.25">
      <c r="A34" s="93" t="s">
        <v>193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</row>
    <row r="35" spans="3:18" s="3" customFormat="1" ht="15.75" customHeight="1">
      <c r="C35" s="1"/>
      <c r="E35" s="10"/>
      <c r="F35" s="29"/>
      <c r="G35" s="30"/>
      <c r="H35" s="29"/>
      <c r="I35" s="29"/>
      <c r="J35" s="31"/>
      <c r="K35" s="31"/>
      <c r="L35" s="31"/>
      <c r="M35" s="31"/>
      <c r="N35" s="31"/>
      <c r="O35" s="31"/>
      <c r="P35" s="31"/>
      <c r="Q35" s="31"/>
      <c r="R35" s="31"/>
    </row>
    <row r="36" spans="3:18" ht="15">
      <c r="C36" s="10"/>
      <c r="D36" s="10"/>
      <c r="K36" s="3"/>
      <c r="L36" s="3"/>
      <c r="M36" s="3"/>
      <c r="O36" s="2"/>
      <c r="P36" s="2"/>
      <c r="Q36" s="2"/>
      <c r="R36" s="2"/>
    </row>
    <row r="37" spans="3:18" ht="15">
      <c r="C37" s="10"/>
      <c r="D37" s="10"/>
      <c r="K37" s="3"/>
      <c r="L37" s="3"/>
      <c r="M37" s="3"/>
      <c r="O37" s="2"/>
      <c r="P37" s="2"/>
      <c r="Q37" s="2"/>
      <c r="R37" s="2"/>
    </row>
    <row r="38" spans="15:18" ht="15">
      <c r="O38" s="2"/>
      <c r="P38" s="2"/>
      <c r="Q38" s="2"/>
      <c r="R38" s="2"/>
    </row>
    <row r="39" spans="3:7" ht="15">
      <c r="C39" s="10"/>
      <c r="D39" s="10"/>
      <c r="E39" s="3"/>
      <c r="F39" s="3"/>
      <c r="G39" s="3"/>
    </row>
  </sheetData>
  <sheetProtection/>
  <mergeCells count="13">
    <mergeCell ref="A33:S33"/>
    <mergeCell ref="A34:S34"/>
    <mergeCell ref="C9:C10"/>
    <mergeCell ref="E9:E10"/>
    <mergeCell ref="F9:F10"/>
    <mergeCell ref="B27:B28"/>
    <mergeCell ref="J9:R9"/>
    <mergeCell ref="G9:G10"/>
    <mergeCell ref="H9:H10"/>
    <mergeCell ref="B12:B16"/>
    <mergeCell ref="B18:B25"/>
    <mergeCell ref="I9:I10"/>
    <mergeCell ref="B9:B10"/>
  </mergeCells>
  <printOptions/>
  <pageMargins left="0.25" right="0.24" top="0.19" bottom="0.48" header="0.19" footer="0.5"/>
  <pageSetup orientation="landscape" paperSize="9" scale="91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10">
      <selection activeCell="A20" sqref="A20:IV20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51.7109375" style="1" customWidth="1"/>
    <col min="4" max="4" width="6.8515625" style="1" customWidth="1"/>
    <col min="5" max="7" width="6.8515625" style="2" customWidth="1"/>
    <col min="8" max="8" width="6.8515625" style="1" customWidth="1"/>
    <col min="9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29"/>
      <c r="D7" s="10"/>
      <c r="E7" s="3"/>
      <c r="F7" s="3"/>
      <c r="G7" s="3"/>
      <c r="H7" s="32" t="s">
        <v>55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81" t="s">
        <v>0</v>
      </c>
      <c r="C9" s="81" t="s">
        <v>1</v>
      </c>
      <c r="D9" s="5" t="s">
        <v>18</v>
      </c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6"/>
      <c r="P9" s="96"/>
      <c r="Q9" s="96"/>
      <c r="R9" s="100"/>
    </row>
    <row r="10" spans="2:18" s="3" customFormat="1" ht="14.25"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18" ht="15" customHeight="1">
      <c r="B12" s="85" t="s">
        <v>17</v>
      </c>
      <c r="C12" s="9" t="s">
        <v>151</v>
      </c>
      <c r="D12" s="19">
        <v>612</v>
      </c>
      <c r="E12" s="19">
        <v>200</v>
      </c>
      <c r="F12" s="22">
        <v>7.78</v>
      </c>
      <c r="G12" s="22">
        <v>12.72</v>
      </c>
      <c r="H12" s="22">
        <v>33.25</v>
      </c>
      <c r="I12" s="22">
        <v>280.075</v>
      </c>
      <c r="J12" s="22">
        <v>0.23</v>
      </c>
      <c r="K12" s="22">
        <v>0.27</v>
      </c>
      <c r="L12" s="22">
        <v>6.25</v>
      </c>
      <c r="M12" s="22">
        <v>0.07</v>
      </c>
      <c r="N12" s="22">
        <v>0.07</v>
      </c>
      <c r="O12" s="22">
        <v>229.52</v>
      </c>
      <c r="P12" s="22">
        <v>382.54</v>
      </c>
      <c r="Q12" s="22">
        <v>9.41</v>
      </c>
      <c r="R12" s="23" t="s">
        <v>188</v>
      </c>
    </row>
    <row r="13" spans="2:18" ht="15" customHeight="1">
      <c r="B13" s="86"/>
      <c r="C13" s="35" t="s">
        <v>146</v>
      </c>
      <c r="D13" s="36"/>
      <c r="E13" s="36">
        <v>10</v>
      </c>
      <c r="F13" s="36">
        <v>0.05</v>
      </c>
      <c r="G13" s="36">
        <v>8.25</v>
      </c>
      <c r="H13" s="36">
        <v>0.08</v>
      </c>
      <c r="I13" s="36">
        <v>74.8</v>
      </c>
      <c r="J13" s="22">
        <v>0</v>
      </c>
      <c r="K13" s="22" t="s">
        <v>147</v>
      </c>
      <c r="L13" s="22">
        <v>0</v>
      </c>
      <c r="M13" s="22">
        <v>0.04</v>
      </c>
      <c r="N13" s="23">
        <v>0.1</v>
      </c>
      <c r="O13" s="19">
        <v>1.2</v>
      </c>
      <c r="P13" s="19">
        <v>1.9</v>
      </c>
      <c r="Q13" s="19">
        <v>0</v>
      </c>
      <c r="R13" s="19">
        <v>0.02</v>
      </c>
    </row>
    <row r="14" spans="2:21" ht="15">
      <c r="B14" s="86"/>
      <c r="C14" s="9" t="s">
        <v>74</v>
      </c>
      <c r="D14" s="19">
        <v>480</v>
      </c>
      <c r="E14" s="19">
        <v>20</v>
      </c>
      <c r="F14" s="22">
        <v>1.5</v>
      </c>
      <c r="G14" s="22">
        <v>0.5</v>
      </c>
      <c r="H14" s="22">
        <v>10.6</v>
      </c>
      <c r="I14" s="22">
        <v>54.6</v>
      </c>
      <c r="J14" s="22">
        <v>0.04</v>
      </c>
      <c r="K14" s="22">
        <v>0.04</v>
      </c>
      <c r="L14" s="22">
        <v>0</v>
      </c>
      <c r="M14" s="22">
        <v>0</v>
      </c>
      <c r="N14" s="22">
        <v>0.3</v>
      </c>
      <c r="O14" s="22">
        <v>29.6</v>
      </c>
      <c r="P14" s="22">
        <v>0</v>
      </c>
      <c r="Q14" s="22">
        <v>3.2</v>
      </c>
      <c r="R14" s="23">
        <v>0.4</v>
      </c>
      <c r="U14" s="40"/>
    </row>
    <row r="15" spans="2:18" ht="15">
      <c r="B15" s="86"/>
      <c r="C15" s="16" t="s">
        <v>84</v>
      </c>
      <c r="D15" s="34">
        <v>685</v>
      </c>
      <c r="E15" s="27" t="s">
        <v>15</v>
      </c>
      <c r="F15" s="22">
        <v>0.14</v>
      </c>
      <c r="G15" s="22">
        <v>0.04</v>
      </c>
      <c r="H15" s="22">
        <v>0.03</v>
      </c>
      <c r="I15" s="22">
        <v>1.04</v>
      </c>
      <c r="J15" s="22">
        <v>0</v>
      </c>
      <c r="K15" s="22">
        <v>0</v>
      </c>
      <c r="L15" s="22">
        <v>0.04</v>
      </c>
      <c r="M15" s="22">
        <v>0</v>
      </c>
      <c r="N15" s="23">
        <v>0</v>
      </c>
      <c r="O15" s="22">
        <v>0.16</v>
      </c>
      <c r="P15" s="22">
        <v>0.2</v>
      </c>
      <c r="Q15" s="22">
        <v>0.1</v>
      </c>
      <c r="R15" s="23">
        <v>0.5</v>
      </c>
    </row>
    <row r="16" spans="2:18" ht="15" customHeight="1">
      <c r="B16" s="86"/>
      <c r="C16" s="16" t="s">
        <v>80</v>
      </c>
      <c r="D16" s="34"/>
      <c r="E16" s="19">
        <v>10</v>
      </c>
      <c r="F16" s="22">
        <v>0</v>
      </c>
      <c r="G16" s="22">
        <v>0</v>
      </c>
      <c r="H16" s="22">
        <v>9.9</v>
      </c>
      <c r="I16" s="22">
        <v>39.9</v>
      </c>
      <c r="J16" s="22">
        <v>0</v>
      </c>
      <c r="K16" s="22">
        <v>0</v>
      </c>
      <c r="L16" s="22">
        <v>0</v>
      </c>
      <c r="M16" s="22">
        <v>0</v>
      </c>
      <c r="N16" s="23">
        <v>0</v>
      </c>
      <c r="O16" s="22">
        <v>0.39</v>
      </c>
      <c r="P16" s="22">
        <v>0</v>
      </c>
      <c r="Q16" s="22">
        <v>0</v>
      </c>
      <c r="R16" s="22">
        <v>0.02</v>
      </c>
    </row>
    <row r="17" spans="1:23" s="10" customFormat="1" ht="15">
      <c r="A17" s="42"/>
      <c r="B17" s="101"/>
      <c r="C17" s="9" t="s">
        <v>145</v>
      </c>
      <c r="D17" s="19">
        <v>458</v>
      </c>
      <c r="E17" s="19">
        <v>130</v>
      </c>
      <c r="F17" s="22">
        <v>0.52</v>
      </c>
      <c r="G17" s="22">
        <v>0.39</v>
      </c>
      <c r="H17" s="22">
        <v>13.39</v>
      </c>
      <c r="I17" s="22">
        <v>61.1</v>
      </c>
      <c r="J17" s="22">
        <v>0.01</v>
      </c>
      <c r="K17" s="22">
        <v>0.03</v>
      </c>
      <c r="L17" s="22">
        <v>2.1</v>
      </c>
      <c r="M17" s="22">
        <v>0</v>
      </c>
      <c r="N17" s="22">
        <v>0.79</v>
      </c>
      <c r="O17" s="22">
        <v>34.31</v>
      </c>
      <c r="P17" s="22">
        <v>16.34</v>
      </c>
      <c r="Q17" s="22">
        <v>5.78</v>
      </c>
      <c r="R17" s="44">
        <v>0</v>
      </c>
      <c r="S17" s="43"/>
      <c r="T17" s="43"/>
      <c r="W17" s="43"/>
    </row>
    <row r="18" spans="1:34" ht="15" customHeight="1">
      <c r="A18" s="42"/>
      <c r="B18" s="5"/>
      <c r="C18" s="11" t="s">
        <v>7</v>
      </c>
      <c r="D18" s="4"/>
      <c r="E18" s="4"/>
      <c r="F18" s="24">
        <f aca="true" t="shared" si="0" ref="F18:R18">SUM(F12:F16)</f>
        <v>9.47</v>
      </c>
      <c r="G18" s="24">
        <f t="shared" si="0"/>
        <v>21.509999999999998</v>
      </c>
      <c r="H18" s="24">
        <f t="shared" si="0"/>
        <v>53.86</v>
      </c>
      <c r="I18" s="24">
        <f t="shared" si="0"/>
        <v>450.415</v>
      </c>
      <c r="J18" s="24">
        <f t="shared" si="0"/>
        <v>0.27</v>
      </c>
      <c r="K18" s="24">
        <f t="shared" si="0"/>
        <v>0.31</v>
      </c>
      <c r="L18" s="24">
        <f t="shared" si="0"/>
        <v>6.29</v>
      </c>
      <c r="M18" s="24">
        <f t="shared" si="0"/>
        <v>0.11000000000000001</v>
      </c>
      <c r="N18" s="24">
        <f t="shared" si="0"/>
        <v>0.47</v>
      </c>
      <c r="O18" s="24">
        <f t="shared" si="0"/>
        <v>260.87</v>
      </c>
      <c r="P18" s="24">
        <f t="shared" si="0"/>
        <v>384.64</v>
      </c>
      <c r="Q18" s="24">
        <f t="shared" si="0"/>
        <v>12.709999999999999</v>
      </c>
      <c r="R18" s="24">
        <f t="shared" si="0"/>
        <v>0.9400000000000001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18" ht="15">
      <c r="A19" s="1"/>
      <c r="B19" s="83" t="s">
        <v>20</v>
      </c>
      <c r="C19" s="9" t="s">
        <v>45</v>
      </c>
      <c r="D19" s="19">
        <v>72</v>
      </c>
      <c r="E19" s="19">
        <v>60</v>
      </c>
      <c r="F19" s="22">
        <v>1.16</v>
      </c>
      <c r="G19" s="22">
        <v>6.11</v>
      </c>
      <c r="H19" s="22">
        <v>5.69</v>
      </c>
      <c r="I19" s="22">
        <v>83.52</v>
      </c>
      <c r="J19" s="22">
        <v>0.1</v>
      </c>
      <c r="K19" s="22">
        <v>0.07</v>
      </c>
      <c r="L19" s="22">
        <v>10.2</v>
      </c>
      <c r="M19" s="22">
        <v>0</v>
      </c>
      <c r="N19" s="22">
        <v>2.73</v>
      </c>
      <c r="O19" s="22">
        <v>18.7</v>
      </c>
      <c r="P19" s="22">
        <v>34.05</v>
      </c>
      <c r="Q19" s="22">
        <v>14.97</v>
      </c>
      <c r="R19" s="23">
        <v>0.5</v>
      </c>
    </row>
    <row r="20" spans="2:18" ht="15">
      <c r="B20" s="84"/>
      <c r="C20" s="9" t="s">
        <v>198</v>
      </c>
      <c r="D20" s="19">
        <v>115</v>
      </c>
      <c r="E20" s="19">
        <v>250</v>
      </c>
      <c r="F20" s="22">
        <v>20.75</v>
      </c>
      <c r="G20" s="22">
        <v>6.6</v>
      </c>
      <c r="H20" s="22">
        <v>17.5</v>
      </c>
      <c r="I20" s="22">
        <v>217.4</v>
      </c>
      <c r="J20" s="22">
        <v>0.08</v>
      </c>
      <c r="K20" s="22">
        <v>0.06</v>
      </c>
      <c r="L20" s="22">
        <v>3.5</v>
      </c>
      <c r="M20" s="22">
        <v>0.05</v>
      </c>
      <c r="N20" s="22">
        <v>0.25</v>
      </c>
      <c r="O20" s="22">
        <v>68.95</v>
      </c>
      <c r="P20" s="22">
        <v>166.2</v>
      </c>
      <c r="Q20" s="22">
        <v>32.75</v>
      </c>
      <c r="R20" s="23">
        <v>2.6</v>
      </c>
    </row>
    <row r="21" spans="1:34" s="14" customFormat="1" ht="15">
      <c r="A21" s="1"/>
      <c r="B21" s="84"/>
      <c r="C21" s="9" t="s">
        <v>194</v>
      </c>
      <c r="D21" s="19">
        <v>649</v>
      </c>
      <c r="E21" s="19">
        <v>230</v>
      </c>
      <c r="F21" s="22">
        <v>18.14</v>
      </c>
      <c r="G21" s="22">
        <v>23.35</v>
      </c>
      <c r="H21" s="22">
        <v>21.34</v>
      </c>
      <c r="I21" s="22">
        <v>359.16</v>
      </c>
      <c r="J21" s="22">
        <v>0.09</v>
      </c>
      <c r="K21" s="22">
        <v>0.07</v>
      </c>
      <c r="L21" s="22">
        <v>12.5</v>
      </c>
      <c r="M21" s="22">
        <v>0</v>
      </c>
      <c r="N21" s="23">
        <v>0.07</v>
      </c>
      <c r="O21" s="19">
        <v>87.22</v>
      </c>
      <c r="P21" s="63">
        <v>198.24</v>
      </c>
      <c r="Q21" s="63">
        <v>43.23</v>
      </c>
      <c r="R21" s="19">
        <v>2.3</v>
      </c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2:18" ht="15">
      <c r="B22" s="84"/>
      <c r="C22" s="9" t="s">
        <v>42</v>
      </c>
      <c r="D22" s="19">
        <v>415</v>
      </c>
      <c r="E22" s="19">
        <v>200</v>
      </c>
      <c r="F22" s="22">
        <v>0.18</v>
      </c>
      <c r="G22" s="22">
        <v>0.02</v>
      </c>
      <c r="H22" s="22">
        <v>32.4</v>
      </c>
      <c r="I22" s="22">
        <v>114.52</v>
      </c>
      <c r="J22" s="22">
        <v>0.02</v>
      </c>
      <c r="K22" s="22">
        <v>0.02</v>
      </c>
      <c r="L22" s="22">
        <v>15.5</v>
      </c>
      <c r="M22" s="22">
        <v>0.1</v>
      </c>
      <c r="N22" s="22">
        <v>2.04</v>
      </c>
      <c r="O22" s="22">
        <v>16.46</v>
      </c>
      <c r="P22" s="22">
        <v>4.4</v>
      </c>
      <c r="Q22" s="22">
        <v>4.1</v>
      </c>
      <c r="R22" s="23">
        <v>0.2</v>
      </c>
    </row>
    <row r="23" spans="2:21" ht="15">
      <c r="B23" s="84"/>
      <c r="C23" s="9" t="s">
        <v>74</v>
      </c>
      <c r="D23" s="19">
        <v>480</v>
      </c>
      <c r="E23" s="19">
        <v>20</v>
      </c>
      <c r="F23" s="22">
        <v>1.5</v>
      </c>
      <c r="G23" s="22">
        <v>0.5</v>
      </c>
      <c r="H23" s="22">
        <v>10.6</v>
      </c>
      <c r="I23" s="22">
        <v>54.6</v>
      </c>
      <c r="J23" s="22">
        <v>0.04</v>
      </c>
      <c r="K23" s="22">
        <v>0.04</v>
      </c>
      <c r="L23" s="22">
        <v>0</v>
      </c>
      <c r="M23" s="22">
        <v>0</v>
      </c>
      <c r="N23" s="22">
        <v>0.3</v>
      </c>
      <c r="O23" s="22">
        <v>29.6</v>
      </c>
      <c r="P23" s="22">
        <v>0</v>
      </c>
      <c r="Q23" s="22">
        <v>3.2</v>
      </c>
      <c r="R23" s="23">
        <v>0.4</v>
      </c>
      <c r="U23" s="40"/>
    </row>
    <row r="24" spans="2:21" ht="15">
      <c r="B24" s="84"/>
      <c r="C24" s="9" t="s">
        <v>78</v>
      </c>
      <c r="D24" s="19">
        <v>481</v>
      </c>
      <c r="E24" s="19">
        <v>40</v>
      </c>
      <c r="F24" s="22">
        <v>2.34</v>
      </c>
      <c r="G24" s="22">
        <v>0.3</v>
      </c>
      <c r="H24" s="22">
        <v>17.77</v>
      </c>
      <c r="I24" s="22">
        <v>75.6</v>
      </c>
      <c r="J24" s="22">
        <v>0.1</v>
      </c>
      <c r="K24" s="22">
        <v>0.08</v>
      </c>
      <c r="L24" s="22">
        <v>0.01</v>
      </c>
      <c r="M24" s="22">
        <v>0</v>
      </c>
      <c r="N24" s="22">
        <v>0.68</v>
      </c>
      <c r="O24" s="22">
        <v>10.1</v>
      </c>
      <c r="P24" s="22">
        <v>42.2</v>
      </c>
      <c r="Q24" s="22">
        <v>14.6</v>
      </c>
      <c r="R24" s="23">
        <v>0.9</v>
      </c>
      <c r="U24" s="14"/>
    </row>
    <row r="25" spans="1:18" s="42" customFormat="1" ht="16.5" customHeight="1">
      <c r="A25" s="15"/>
      <c r="B25" s="5"/>
      <c r="C25" s="11" t="s">
        <v>7</v>
      </c>
      <c r="D25" s="4"/>
      <c r="E25" s="4"/>
      <c r="F25" s="24">
        <f aca="true" t="shared" si="1" ref="F25:R25">SUM(F19:F24)</f>
        <v>44.06999999999999</v>
      </c>
      <c r="G25" s="24">
        <f t="shared" si="1"/>
        <v>36.88</v>
      </c>
      <c r="H25" s="24">
        <f t="shared" si="1"/>
        <v>105.3</v>
      </c>
      <c r="I25" s="24">
        <f t="shared" si="1"/>
        <v>904.8000000000001</v>
      </c>
      <c r="J25" s="24">
        <f t="shared" si="1"/>
        <v>0.43000000000000005</v>
      </c>
      <c r="K25" s="24">
        <f t="shared" si="1"/>
        <v>0.34</v>
      </c>
      <c r="L25" s="24">
        <f t="shared" si="1"/>
        <v>41.71</v>
      </c>
      <c r="M25" s="24">
        <f t="shared" si="1"/>
        <v>0.15000000000000002</v>
      </c>
      <c r="N25" s="24">
        <f t="shared" si="1"/>
        <v>6.069999999999999</v>
      </c>
      <c r="O25" s="24">
        <f t="shared" si="1"/>
        <v>231.03</v>
      </c>
      <c r="P25" s="24">
        <f t="shared" si="1"/>
        <v>445.09</v>
      </c>
      <c r="Q25" s="24">
        <f t="shared" si="1"/>
        <v>112.84999999999998</v>
      </c>
      <c r="R25" s="24">
        <f t="shared" si="1"/>
        <v>6.900000000000001</v>
      </c>
    </row>
    <row r="26" spans="2:18" ht="27" customHeight="1">
      <c r="B26" s="107" t="s">
        <v>39</v>
      </c>
      <c r="C26" s="16" t="s">
        <v>180</v>
      </c>
      <c r="D26" s="34">
        <v>501</v>
      </c>
      <c r="E26" s="27" t="s">
        <v>14</v>
      </c>
      <c r="F26" s="22">
        <v>9.02</v>
      </c>
      <c r="G26" s="22">
        <v>6.7</v>
      </c>
      <c r="H26" s="22">
        <v>50.8</v>
      </c>
      <c r="I26" s="22">
        <v>299.6</v>
      </c>
      <c r="J26" s="22">
        <v>0.12</v>
      </c>
      <c r="K26" s="22">
        <v>0.14</v>
      </c>
      <c r="L26" s="22">
        <v>0.46</v>
      </c>
      <c r="M26" s="22">
        <v>0.05</v>
      </c>
      <c r="N26" s="23">
        <v>0.95</v>
      </c>
      <c r="O26" s="19">
        <v>62.7</v>
      </c>
      <c r="P26" s="19">
        <v>127.6</v>
      </c>
      <c r="Q26" s="19">
        <v>20.5</v>
      </c>
      <c r="R26" s="19">
        <v>0.47</v>
      </c>
    </row>
    <row r="27" spans="1:23" ht="15" customHeight="1">
      <c r="A27" s="15"/>
      <c r="B27" s="119"/>
      <c r="C27" s="72" t="s">
        <v>69</v>
      </c>
      <c r="D27" s="71">
        <v>686</v>
      </c>
      <c r="E27" s="36">
        <v>200</v>
      </c>
      <c r="F27" s="37">
        <v>0.6</v>
      </c>
      <c r="G27" s="37">
        <v>0</v>
      </c>
      <c r="H27" s="37">
        <v>19.4</v>
      </c>
      <c r="I27" s="37">
        <v>78.24</v>
      </c>
      <c r="J27" s="37">
        <v>0</v>
      </c>
      <c r="K27" s="37">
        <v>0.1</v>
      </c>
      <c r="L27" s="37">
        <v>17.6</v>
      </c>
      <c r="M27" s="37">
        <v>0.1</v>
      </c>
      <c r="N27" s="37">
        <v>0.2</v>
      </c>
      <c r="O27" s="37">
        <v>9.9</v>
      </c>
      <c r="P27" s="37">
        <v>2.8</v>
      </c>
      <c r="Q27" s="37">
        <v>2.8</v>
      </c>
      <c r="R27" s="38">
        <v>0.9</v>
      </c>
      <c r="S27" s="42"/>
      <c r="T27" s="42"/>
      <c r="W27" s="42"/>
    </row>
    <row r="28" spans="1:18" s="42" customFormat="1" ht="15">
      <c r="A28" s="15"/>
      <c r="B28" s="4"/>
      <c r="C28" s="11"/>
      <c r="D28" s="4"/>
      <c r="E28" s="4"/>
      <c r="F28" s="24">
        <f aca="true" t="shared" si="2" ref="F28:R28">SUM(F26:F27)</f>
        <v>9.62</v>
      </c>
      <c r="G28" s="24">
        <f t="shared" si="2"/>
        <v>6.7</v>
      </c>
      <c r="H28" s="24">
        <f t="shared" si="2"/>
        <v>70.19999999999999</v>
      </c>
      <c r="I28" s="24">
        <f t="shared" si="2"/>
        <v>377.84000000000003</v>
      </c>
      <c r="J28" s="24">
        <f t="shared" si="2"/>
        <v>0.12</v>
      </c>
      <c r="K28" s="24">
        <f t="shared" si="2"/>
        <v>0.24000000000000002</v>
      </c>
      <c r="L28" s="24">
        <f t="shared" si="2"/>
        <v>18.060000000000002</v>
      </c>
      <c r="M28" s="24">
        <f t="shared" si="2"/>
        <v>0.15000000000000002</v>
      </c>
      <c r="N28" s="24">
        <f t="shared" si="2"/>
        <v>1.15</v>
      </c>
      <c r="O28" s="24">
        <f t="shared" si="2"/>
        <v>72.60000000000001</v>
      </c>
      <c r="P28" s="24">
        <f t="shared" si="2"/>
        <v>130.4</v>
      </c>
      <c r="Q28" s="24">
        <f t="shared" si="2"/>
        <v>23.3</v>
      </c>
      <c r="R28" s="24">
        <f t="shared" si="2"/>
        <v>1.37</v>
      </c>
    </row>
    <row r="29" spans="2:18" s="10" customFormat="1" ht="14.25">
      <c r="B29" s="12"/>
      <c r="C29" s="18" t="s">
        <v>9</v>
      </c>
      <c r="D29" s="18"/>
      <c r="E29" s="7"/>
      <c r="F29" s="26">
        <f aca="true" t="shared" si="3" ref="F29:N29">F28+F25+F18</f>
        <v>63.15999999999999</v>
      </c>
      <c r="G29" s="26">
        <f t="shared" si="3"/>
        <v>65.09</v>
      </c>
      <c r="H29" s="26">
        <f t="shared" si="3"/>
        <v>229.36</v>
      </c>
      <c r="I29" s="26">
        <f t="shared" si="3"/>
        <v>1733.055</v>
      </c>
      <c r="J29" s="26">
        <f t="shared" si="3"/>
        <v>0.8200000000000001</v>
      </c>
      <c r="K29" s="26">
        <f t="shared" si="3"/>
        <v>0.8900000000000001</v>
      </c>
      <c r="L29" s="26">
        <f t="shared" si="3"/>
        <v>66.06</v>
      </c>
      <c r="M29" s="26">
        <f t="shared" si="3"/>
        <v>0.41000000000000003</v>
      </c>
      <c r="N29" s="26">
        <f t="shared" si="3"/>
        <v>7.689999999999999</v>
      </c>
      <c r="O29" s="26">
        <f>O25+O18</f>
        <v>491.9</v>
      </c>
      <c r="P29" s="26">
        <f>P28+P25+P18</f>
        <v>960.13</v>
      </c>
      <c r="Q29" s="26">
        <f>Q28+Q25+Q18</f>
        <v>148.85999999999999</v>
      </c>
      <c r="R29" s="24">
        <f>R28+R25+R18</f>
        <v>9.21</v>
      </c>
    </row>
    <row r="30" spans="2:18" s="10" customFormat="1" ht="15" customHeight="1">
      <c r="B30" s="29"/>
      <c r="C30" s="30"/>
      <c r="D30" s="30"/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2:18" s="10" customFormat="1" ht="15" customHeight="1"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2:18" s="10" customFormat="1" ht="14.25"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9" s="3" customFormat="1" ht="14.25">
      <c r="A33" s="93" t="s">
        <v>192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</row>
    <row r="34" spans="1:19" s="10" customFormat="1" ht="14.25">
      <c r="A34" s="93" t="s">
        <v>193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</row>
    <row r="35" spans="3:18" ht="15">
      <c r="C35" s="10"/>
      <c r="D35" s="10"/>
      <c r="K35" s="3"/>
      <c r="L35" s="3"/>
      <c r="M35" s="3"/>
      <c r="O35" s="2"/>
      <c r="P35" s="2"/>
      <c r="Q35" s="2"/>
      <c r="R35" s="2"/>
    </row>
    <row r="36" spans="3:18" ht="15">
      <c r="C36" s="10"/>
      <c r="D36" s="10"/>
      <c r="K36" s="3"/>
      <c r="L36" s="3"/>
      <c r="M36" s="3"/>
      <c r="O36" s="2"/>
      <c r="P36" s="2"/>
      <c r="Q36" s="2"/>
      <c r="R36" s="2"/>
    </row>
    <row r="37" spans="15:18" ht="15">
      <c r="O37" s="2"/>
      <c r="P37" s="2"/>
      <c r="Q37" s="2"/>
      <c r="R37" s="2"/>
    </row>
    <row r="38" spans="3:7" ht="15">
      <c r="C38" s="10"/>
      <c r="D38" s="10"/>
      <c r="E38" s="3"/>
      <c r="F38" s="3"/>
      <c r="G38" s="3"/>
    </row>
  </sheetData>
  <sheetProtection/>
  <mergeCells count="13">
    <mergeCell ref="A34:S34"/>
    <mergeCell ref="B26:B27"/>
    <mergeCell ref="E9:E10"/>
    <mergeCell ref="F9:F10"/>
    <mergeCell ref="B19:B24"/>
    <mergeCell ref="G9:G10"/>
    <mergeCell ref="A33:S33"/>
    <mergeCell ref="B12:B17"/>
    <mergeCell ref="H9:H10"/>
    <mergeCell ref="J9:R9"/>
    <mergeCell ref="B9:B10"/>
    <mergeCell ref="C9:C10"/>
    <mergeCell ref="I9:I10"/>
  </mergeCells>
  <printOptions/>
  <pageMargins left="0.24" right="0.29" top="0.13" bottom="0.3" header="0.17" footer="0.5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W133"/>
  <sheetViews>
    <sheetView zoomScalePageLayoutView="0" workbookViewId="0" topLeftCell="B7">
      <selection activeCell="B3" sqref="A3:IV4"/>
    </sheetView>
  </sheetViews>
  <sheetFormatPr defaultColWidth="9.140625" defaultRowHeight="12.75"/>
  <cols>
    <col min="1" max="1" width="1.7109375" style="1" customWidth="1"/>
    <col min="2" max="2" width="3.00390625" style="3" customWidth="1"/>
    <col min="3" max="3" width="51.57421875" style="1" customWidth="1"/>
    <col min="4" max="4" width="6.8515625" style="1" customWidth="1"/>
    <col min="5" max="7" width="6.8515625" style="2" customWidth="1"/>
    <col min="8" max="8" width="6.8515625" style="1" customWidth="1"/>
    <col min="9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29"/>
      <c r="D7" s="10"/>
      <c r="E7" s="3"/>
      <c r="F7" s="3"/>
      <c r="G7" s="3"/>
      <c r="H7" s="32" t="s">
        <v>56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81" t="s">
        <v>0</v>
      </c>
      <c r="C9" s="81" t="s">
        <v>1</v>
      </c>
      <c r="D9" s="5" t="s">
        <v>18</v>
      </c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6"/>
      <c r="P9" s="96"/>
      <c r="Q9" s="96"/>
      <c r="R9" s="100"/>
    </row>
    <row r="10" spans="2:18" s="3" customFormat="1" ht="14.25"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66" ht="15">
      <c r="B12" s="85" t="s">
        <v>17</v>
      </c>
      <c r="C12" s="9" t="s">
        <v>119</v>
      </c>
      <c r="D12" s="19">
        <v>279</v>
      </c>
      <c r="E12" s="19">
        <v>80</v>
      </c>
      <c r="F12" s="22">
        <v>9.86</v>
      </c>
      <c r="G12" s="22">
        <v>4.2</v>
      </c>
      <c r="H12" s="22">
        <v>10.5</v>
      </c>
      <c r="I12" s="22">
        <v>143.8</v>
      </c>
      <c r="J12" s="22">
        <v>0.07</v>
      </c>
      <c r="K12" s="22">
        <v>0.13</v>
      </c>
      <c r="L12" s="22">
        <v>0.3</v>
      </c>
      <c r="M12" s="22">
        <v>0</v>
      </c>
      <c r="N12" s="22">
        <v>0.06</v>
      </c>
      <c r="O12" s="22">
        <v>40.3</v>
      </c>
      <c r="P12" s="22">
        <v>78.52</v>
      </c>
      <c r="Q12" s="22">
        <v>16.7</v>
      </c>
      <c r="R12" s="23">
        <v>0.9</v>
      </c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</row>
    <row r="13" spans="2:18" ht="15" customHeight="1">
      <c r="B13" s="86"/>
      <c r="C13" s="9" t="s">
        <v>122</v>
      </c>
      <c r="D13" s="19">
        <v>360</v>
      </c>
      <c r="E13" s="19">
        <v>100</v>
      </c>
      <c r="F13" s="22">
        <v>2.98</v>
      </c>
      <c r="G13" s="22">
        <v>6.78</v>
      </c>
      <c r="H13" s="22">
        <v>24.06</v>
      </c>
      <c r="I13" s="22">
        <v>173.58</v>
      </c>
      <c r="J13" s="22">
        <v>0.16</v>
      </c>
      <c r="K13" s="22">
        <v>0.1</v>
      </c>
      <c r="L13" s="22">
        <v>9.37</v>
      </c>
      <c r="M13" s="22">
        <v>0.04</v>
      </c>
      <c r="N13" s="22">
        <v>1.54</v>
      </c>
      <c r="O13" s="22">
        <v>18.34</v>
      </c>
      <c r="P13" s="22">
        <v>31.62</v>
      </c>
      <c r="Q13" s="22">
        <v>33.97</v>
      </c>
      <c r="R13" s="23">
        <v>1.33</v>
      </c>
    </row>
    <row r="14" spans="2:61" ht="15">
      <c r="B14" s="86"/>
      <c r="C14" s="28" t="s">
        <v>148</v>
      </c>
      <c r="D14" s="34">
        <v>684</v>
      </c>
      <c r="E14" s="19">
        <v>200</v>
      </c>
      <c r="F14" s="22">
        <v>4.28</v>
      </c>
      <c r="G14" s="22">
        <v>4.48</v>
      </c>
      <c r="H14" s="22">
        <v>20.6</v>
      </c>
      <c r="I14" s="22">
        <v>139.84</v>
      </c>
      <c r="J14" s="22">
        <v>0.06</v>
      </c>
      <c r="K14" s="22">
        <v>0.2</v>
      </c>
      <c r="L14" s="22">
        <v>1.8</v>
      </c>
      <c r="M14" s="22">
        <v>0.02</v>
      </c>
      <c r="N14" s="23">
        <v>0</v>
      </c>
      <c r="O14" s="19">
        <v>171.6</v>
      </c>
      <c r="P14" s="80">
        <v>364.6</v>
      </c>
      <c r="Q14" s="61">
        <v>13.2</v>
      </c>
      <c r="R14" s="19">
        <v>0.34</v>
      </c>
      <c r="T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</row>
    <row r="15" spans="2:21" ht="15">
      <c r="B15" s="86"/>
      <c r="C15" s="9" t="s">
        <v>74</v>
      </c>
      <c r="D15" s="19">
        <v>480</v>
      </c>
      <c r="E15" s="19">
        <v>20</v>
      </c>
      <c r="F15" s="22">
        <v>1.5</v>
      </c>
      <c r="G15" s="22">
        <v>0.5</v>
      </c>
      <c r="H15" s="22">
        <v>10.6</v>
      </c>
      <c r="I15" s="22">
        <v>54.6</v>
      </c>
      <c r="J15" s="22">
        <v>0.04</v>
      </c>
      <c r="K15" s="22">
        <v>0.04</v>
      </c>
      <c r="L15" s="22">
        <v>0</v>
      </c>
      <c r="M15" s="22">
        <v>0</v>
      </c>
      <c r="N15" s="22">
        <v>0.3</v>
      </c>
      <c r="O15" s="22">
        <v>29.6</v>
      </c>
      <c r="P15" s="22">
        <v>0</v>
      </c>
      <c r="Q15" s="22">
        <v>3.2</v>
      </c>
      <c r="R15" s="23">
        <v>0.4</v>
      </c>
      <c r="U15" s="40"/>
    </row>
    <row r="16" spans="2:18" ht="15">
      <c r="B16" s="86"/>
      <c r="C16" s="9" t="s">
        <v>172</v>
      </c>
      <c r="D16" s="19">
        <v>506</v>
      </c>
      <c r="E16" s="19">
        <v>20</v>
      </c>
      <c r="F16" s="22">
        <v>0.54</v>
      </c>
      <c r="G16" s="22">
        <v>1.74</v>
      </c>
      <c r="H16" s="22">
        <v>14.34</v>
      </c>
      <c r="I16" s="22">
        <v>75.2</v>
      </c>
      <c r="J16" s="22">
        <v>0.03</v>
      </c>
      <c r="K16" s="22">
        <v>0.02</v>
      </c>
      <c r="L16" s="22">
        <v>1.5</v>
      </c>
      <c r="M16" s="22">
        <v>0</v>
      </c>
      <c r="N16" s="22">
        <v>0</v>
      </c>
      <c r="O16" s="22">
        <v>88</v>
      </c>
      <c r="P16" s="22">
        <v>0</v>
      </c>
      <c r="Q16" s="22">
        <v>0</v>
      </c>
      <c r="R16" s="23">
        <v>0.96</v>
      </c>
    </row>
    <row r="17" spans="1:23" s="10" customFormat="1" ht="15">
      <c r="A17" s="42"/>
      <c r="B17" s="5"/>
      <c r="C17" s="11" t="s">
        <v>7</v>
      </c>
      <c r="D17" s="4"/>
      <c r="E17" s="4"/>
      <c r="F17" s="24">
        <f aca="true" t="shared" si="0" ref="F17:R17">SUM(F12:F16)</f>
        <v>19.16</v>
      </c>
      <c r="G17" s="24">
        <f t="shared" si="0"/>
        <v>17.7</v>
      </c>
      <c r="H17" s="24">
        <f t="shared" si="0"/>
        <v>80.10000000000001</v>
      </c>
      <c r="I17" s="24">
        <f>SUM(I12:I16)</f>
        <v>587.0200000000001</v>
      </c>
      <c r="J17" s="24">
        <f t="shared" si="0"/>
        <v>0.36</v>
      </c>
      <c r="K17" s="24">
        <f t="shared" si="0"/>
        <v>0.49000000000000005</v>
      </c>
      <c r="L17" s="24">
        <f t="shared" si="0"/>
        <v>12.97</v>
      </c>
      <c r="M17" s="24">
        <f t="shared" si="0"/>
        <v>0.06</v>
      </c>
      <c r="N17" s="24">
        <f t="shared" si="0"/>
        <v>1.9000000000000001</v>
      </c>
      <c r="O17" s="24">
        <f t="shared" si="0"/>
        <v>347.84000000000003</v>
      </c>
      <c r="P17" s="24">
        <f t="shared" si="0"/>
        <v>474.74</v>
      </c>
      <c r="Q17" s="24">
        <f t="shared" si="0"/>
        <v>67.07000000000001</v>
      </c>
      <c r="R17" s="24">
        <f t="shared" si="0"/>
        <v>3.9299999999999997</v>
      </c>
      <c r="S17" s="43"/>
      <c r="T17" s="43"/>
      <c r="W17" s="43"/>
    </row>
    <row r="18" spans="2:18" ht="15">
      <c r="B18" s="83" t="s">
        <v>20</v>
      </c>
      <c r="C18" s="9" t="s">
        <v>128</v>
      </c>
      <c r="D18" s="19">
        <v>36</v>
      </c>
      <c r="E18" s="27" t="s">
        <v>16</v>
      </c>
      <c r="F18" s="22">
        <v>0.44</v>
      </c>
      <c r="G18" s="22">
        <v>7.2</v>
      </c>
      <c r="H18" s="22">
        <v>1.42</v>
      </c>
      <c r="I18" s="22">
        <v>72.82</v>
      </c>
      <c r="J18" s="22">
        <v>0.01</v>
      </c>
      <c r="K18" s="22">
        <v>0.01</v>
      </c>
      <c r="L18" s="22">
        <v>6.28</v>
      </c>
      <c r="M18" s="22">
        <v>0</v>
      </c>
      <c r="N18" s="23">
        <v>3.22</v>
      </c>
      <c r="O18" s="20">
        <v>27.32</v>
      </c>
      <c r="P18" s="62">
        <v>58.24</v>
      </c>
      <c r="Q18" s="62">
        <v>12.51</v>
      </c>
      <c r="R18" s="62">
        <v>0.36</v>
      </c>
    </row>
    <row r="19" spans="2:66" ht="15">
      <c r="B19" s="84"/>
      <c r="C19" s="9" t="s">
        <v>173</v>
      </c>
      <c r="D19" s="19">
        <v>134</v>
      </c>
      <c r="E19" s="19">
        <v>250</v>
      </c>
      <c r="F19" s="22">
        <v>7.02</v>
      </c>
      <c r="G19" s="22">
        <v>8.55</v>
      </c>
      <c r="H19" s="22">
        <v>21.77</v>
      </c>
      <c r="I19" s="22">
        <v>192.5</v>
      </c>
      <c r="J19" s="22">
        <v>0.15</v>
      </c>
      <c r="K19" s="22">
        <v>0.15</v>
      </c>
      <c r="L19" s="22">
        <v>2.2</v>
      </c>
      <c r="M19" s="22">
        <v>0.05</v>
      </c>
      <c r="N19" s="22">
        <v>0.08</v>
      </c>
      <c r="O19" s="22">
        <v>209.25</v>
      </c>
      <c r="P19" s="22">
        <v>193.25</v>
      </c>
      <c r="Q19" s="22">
        <v>17.82</v>
      </c>
      <c r="R19" s="23">
        <v>0.65</v>
      </c>
      <c r="AA19" s="42"/>
      <c r="AB19" s="42"/>
      <c r="AC19" s="42"/>
      <c r="AD19" s="42"/>
      <c r="AE19" s="42"/>
      <c r="AF19" s="42"/>
      <c r="AH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</row>
    <row r="20" spans="2:66" ht="15">
      <c r="B20" s="84"/>
      <c r="C20" s="9" t="s">
        <v>182</v>
      </c>
      <c r="D20" s="19">
        <v>300</v>
      </c>
      <c r="E20" s="19">
        <v>100</v>
      </c>
      <c r="F20" s="22">
        <v>13.54</v>
      </c>
      <c r="G20" s="22">
        <v>6.87</v>
      </c>
      <c r="H20" s="22">
        <v>10.44</v>
      </c>
      <c r="I20" s="22">
        <v>149.62</v>
      </c>
      <c r="J20" s="22">
        <v>0.13</v>
      </c>
      <c r="K20" s="22">
        <v>0.13</v>
      </c>
      <c r="L20" s="22">
        <v>1.73</v>
      </c>
      <c r="M20" s="22">
        <v>0.03</v>
      </c>
      <c r="N20" s="22">
        <v>0.01</v>
      </c>
      <c r="O20" s="22">
        <v>45.58</v>
      </c>
      <c r="P20" s="22">
        <v>115.28</v>
      </c>
      <c r="Q20" s="22">
        <v>17.89</v>
      </c>
      <c r="R20" s="23">
        <v>1.55</v>
      </c>
      <c r="AA20" s="42"/>
      <c r="AB20" s="42"/>
      <c r="AC20" s="42"/>
      <c r="AD20" s="42"/>
      <c r="AE20" s="42"/>
      <c r="AF20" s="42"/>
      <c r="AH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</row>
    <row r="21" spans="2:61" ht="15">
      <c r="B21" s="84"/>
      <c r="C21" s="9" t="s">
        <v>174</v>
      </c>
      <c r="D21" s="19">
        <v>359</v>
      </c>
      <c r="E21" s="19">
        <v>150</v>
      </c>
      <c r="F21" s="22">
        <v>6.13</v>
      </c>
      <c r="G21" s="22">
        <v>6.15</v>
      </c>
      <c r="H21" s="22">
        <v>31.26</v>
      </c>
      <c r="I21" s="22">
        <v>207.37</v>
      </c>
      <c r="J21" s="22">
        <v>0.06</v>
      </c>
      <c r="K21" s="22">
        <v>0.06</v>
      </c>
      <c r="L21" s="22">
        <v>3</v>
      </c>
      <c r="M21" s="22">
        <v>0.04</v>
      </c>
      <c r="N21" s="22">
        <v>3.5</v>
      </c>
      <c r="O21" s="22">
        <v>1</v>
      </c>
      <c r="P21" s="22">
        <v>19.2</v>
      </c>
      <c r="Q21" s="22">
        <v>0</v>
      </c>
      <c r="R21" s="23">
        <v>0.1</v>
      </c>
      <c r="AA21" s="42"/>
      <c r="AG21" s="42"/>
      <c r="AH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</row>
    <row r="22" spans="1:18" s="14" customFormat="1" ht="15" customHeight="1">
      <c r="A22" s="1"/>
      <c r="B22" s="84"/>
      <c r="C22" s="9" t="s">
        <v>130</v>
      </c>
      <c r="D22" s="19">
        <v>407</v>
      </c>
      <c r="E22" s="19">
        <v>200</v>
      </c>
      <c r="F22" s="22">
        <v>1</v>
      </c>
      <c r="G22" s="22">
        <v>0</v>
      </c>
      <c r="H22" s="22">
        <v>23</v>
      </c>
      <c r="I22" s="22">
        <v>94</v>
      </c>
      <c r="J22" s="22">
        <v>0.02</v>
      </c>
      <c r="K22" s="22">
        <v>0.02</v>
      </c>
      <c r="L22" s="22">
        <v>2</v>
      </c>
      <c r="M22" s="22">
        <v>0</v>
      </c>
      <c r="N22" s="22">
        <v>0</v>
      </c>
      <c r="O22" s="22">
        <v>42</v>
      </c>
      <c r="P22" s="22">
        <v>32</v>
      </c>
      <c r="Q22" s="22">
        <v>12.11</v>
      </c>
      <c r="R22" s="23">
        <v>1.2</v>
      </c>
    </row>
    <row r="23" spans="2:18" ht="15">
      <c r="B23" s="84"/>
      <c r="C23" s="9" t="s">
        <v>124</v>
      </c>
      <c r="D23" s="19">
        <v>507</v>
      </c>
      <c r="E23" s="19">
        <v>20</v>
      </c>
      <c r="F23" s="22">
        <v>0.4</v>
      </c>
      <c r="G23" s="22">
        <v>0.01</v>
      </c>
      <c r="H23" s="22">
        <v>17.3</v>
      </c>
      <c r="I23" s="22">
        <v>71</v>
      </c>
      <c r="J23" s="22">
        <v>0</v>
      </c>
      <c r="K23" s="22">
        <v>0.04</v>
      </c>
      <c r="L23" s="22">
        <v>3</v>
      </c>
      <c r="M23" s="22">
        <v>0</v>
      </c>
      <c r="N23" s="22">
        <v>0</v>
      </c>
      <c r="O23" s="22">
        <v>20</v>
      </c>
      <c r="P23" s="22">
        <v>0</v>
      </c>
      <c r="Q23" s="22">
        <v>0</v>
      </c>
      <c r="R23" s="23">
        <v>0.6</v>
      </c>
    </row>
    <row r="24" spans="2:21" ht="15">
      <c r="B24" s="84"/>
      <c r="C24" s="9" t="s">
        <v>74</v>
      </c>
      <c r="D24" s="19">
        <v>480</v>
      </c>
      <c r="E24" s="19">
        <v>20</v>
      </c>
      <c r="F24" s="22">
        <v>1.5</v>
      </c>
      <c r="G24" s="22">
        <v>0.5</v>
      </c>
      <c r="H24" s="22">
        <v>10.6</v>
      </c>
      <c r="I24" s="22">
        <v>54.6</v>
      </c>
      <c r="J24" s="22">
        <v>0.04</v>
      </c>
      <c r="K24" s="22">
        <v>0.04</v>
      </c>
      <c r="L24" s="22">
        <v>0</v>
      </c>
      <c r="M24" s="22">
        <v>0</v>
      </c>
      <c r="N24" s="22">
        <v>0.3</v>
      </c>
      <c r="O24" s="22">
        <v>29.6</v>
      </c>
      <c r="P24" s="22">
        <v>0</v>
      </c>
      <c r="Q24" s="22">
        <v>3.2</v>
      </c>
      <c r="R24" s="23">
        <v>0.4</v>
      </c>
      <c r="U24" s="40"/>
    </row>
    <row r="25" spans="2:21" ht="15">
      <c r="B25" s="84"/>
      <c r="C25" s="9" t="s">
        <v>78</v>
      </c>
      <c r="D25" s="19">
        <v>481</v>
      </c>
      <c r="E25" s="19">
        <v>40</v>
      </c>
      <c r="F25" s="22">
        <v>2.34</v>
      </c>
      <c r="G25" s="22">
        <v>0.3</v>
      </c>
      <c r="H25" s="22">
        <v>17.77</v>
      </c>
      <c r="I25" s="22">
        <v>75.6</v>
      </c>
      <c r="J25" s="22">
        <v>0.1</v>
      </c>
      <c r="K25" s="22">
        <v>0.08</v>
      </c>
      <c r="L25" s="22">
        <v>0.01</v>
      </c>
      <c r="M25" s="22">
        <v>0</v>
      </c>
      <c r="N25" s="22">
        <v>0.68</v>
      </c>
      <c r="O25" s="22">
        <v>10.1</v>
      </c>
      <c r="P25" s="22">
        <v>42.2</v>
      </c>
      <c r="Q25" s="22">
        <v>14.6</v>
      </c>
      <c r="R25" s="23">
        <v>0.9</v>
      </c>
      <c r="U25" s="14"/>
    </row>
    <row r="26" spans="1:23" ht="15" customHeight="1">
      <c r="A26" s="15"/>
      <c r="B26" s="4"/>
      <c r="C26" s="11" t="s">
        <v>7</v>
      </c>
      <c r="D26" s="4"/>
      <c r="E26" s="4"/>
      <c r="F26" s="24">
        <f aca="true" t="shared" si="1" ref="F26:R26">SUM(F18:F25)</f>
        <v>32.37</v>
      </c>
      <c r="G26" s="24">
        <f t="shared" si="1"/>
        <v>29.580000000000005</v>
      </c>
      <c r="H26" s="24">
        <f t="shared" si="1"/>
        <v>133.56</v>
      </c>
      <c r="I26" s="24">
        <f t="shared" si="1"/>
        <v>917.51</v>
      </c>
      <c r="J26" s="24">
        <f t="shared" si="1"/>
        <v>0.51</v>
      </c>
      <c r="K26" s="24">
        <f t="shared" si="1"/>
        <v>0.53</v>
      </c>
      <c r="L26" s="24">
        <f t="shared" si="1"/>
        <v>18.220000000000002</v>
      </c>
      <c r="M26" s="24">
        <f>SUM(M18:M25)</f>
        <v>0.12</v>
      </c>
      <c r="N26" s="24">
        <f t="shared" si="1"/>
        <v>7.79</v>
      </c>
      <c r="O26" s="24">
        <f t="shared" si="1"/>
        <v>384.85</v>
      </c>
      <c r="P26" s="24">
        <f t="shared" si="1"/>
        <v>460.16999999999996</v>
      </c>
      <c r="Q26" s="24">
        <f t="shared" si="1"/>
        <v>78.13</v>
      </c>
      <c r="R26" s="24">
        <f t="shared" si="1"/>
        <v>5.760000000000001</v>
      </c>
      <c r="S26" s="42"/>
      <c r="T26" s="42"/>
      <c r="V26" s="42"/>
      <c r="W26" s="42"/>
    </row>
    <row r="27" spans="2:22" ht="15" customHeight="1">
      <c r="B27" s="83" t="s">
        <v>39</v>
      </c>
      <c r="C27" s="66" t="s">
        <v>37</v>
      </c>
      <c r="D27" s="20">
        <v>13</v>
      </c>
      <c r="E27" s="20">
        <v>30</v>
      </c>
      <c r="F27" s="36">
        <v>7.8</v>
      </c>
      <c r="G27" s="37">
        <v>8.04</v>
      </c>
      <c r="H27" s="37">
        <v>0</v>
      </c>
      <c r="I27" s="37">
        <v>103.56</v>
      </c>
      <c r="J27" s="22">
        <v>0</v>
      </c>
      <c r="K27" s="22">
        <v>0.01</v>
      </c>
      <c r="L27" s="22">
        <v>0.84</v>
      </c>
      <c r="M27" s="25">
        <v>0.06</v>
      </c>
      <c r="N27" s="25">
        <v>0.15</v>
      </c>
      <c r="O27" s="22">
        <v>312</v>
      </c>
      <c r="P27" s="22">
        <v>262</v>
      </c>
      <c r="Q27" s="25">
        <v>15</v>
      </c>
      <c r="R27" s="22">
        <v>0.36</v>
      </c>
      <c r="V27" s="42"/>
    </row>
    <row r="28" spans="2:21" ht="15">
      <c r="B28" s="84"/>
      <c r="C28" s="9" t="s">
        <v>74</v>
      </c>
      <c r="D28" s="19">
        <v>480</v>
      </c>
      <c r="E28" s="19">
        <v>20</v>
      </c>
      <c r="F28" s="22">
        <v>1.5</v>
      </c>
      <c r="G28" s="22">
        <v>0.5</v>
      </c>
      <c r="H28" s="22">
        <v>10.6</v>
      </c>
      <c r="I28" s="22">
        <v>54.6</v>
      </c>
      <c r="J28" s="22">
        <v>0.04</v>
      </c>
      <c r="K28" s="22">
        <v>0.04</v>
      </c>
      <c r="L28" s="22">
        <v>0</v>
      </c>
      <c r="M28" s="22">
        <v>0</v>
      </c>
      <c r="N28" s="22">
        <v>0.3</v>
      </c>
      <c r="O28" s="22">
        <v>29.6</v>
      </c>
      <c r="P28" s="22">
        <v>0</v>
      </c>
      <c r="Q28" s="22">
        <v>3.2</v>
      </c>
      <c r="R28" s="23">
        <v>0.4</v>
      </c>
      <c r="U28" s="40"/>
    </row>
    <row r="29" spans="2:18" ht="15">
      <c r="B29" s="104"/>
      <c r="C29" s="16" t="s">
        <v>91</v>
      </c>
      <c r="D29" s="34">
        <v>434</v>
      </c>
      <c r="E29" s="27" t="s">
        <v>15</v>
      </c>
      <c r="F29" s="22">
        <v>3.2</v>
      </c>
      <c r="G29" s="22">
        <v>3.4</v>
      </c>
      <c r="H29" s="22">
        <v>14.84</v>
      </c>
      <c r="I29" s="22">
        <v>101.5</v>
      </c>
      <c r="J29" s="22">
        <v>0.1</v>
      </c>
      <c r="K29" s="22">
        <v>0.1</v>
      </c>
      <c r="L29" s="22">
        <v>10</v>
      </c>
      <c r="M29" s="22">
        <v>0.02</v>
      </c>
      <c r="N29" s="22">
        <v>0</v>
      </c>
      <c r="O29" s="22">
        <v>127.3</v>
      </c>
      <c r="P29" s="22">
        <v>157.9</v>
      </c>
      <c r="Q29" s="22">
        <v>21.9</v>
      </c>
      <c r="R29" s="23">
        <v>0.4</v>
      </c>
    </row>
    <row r="30" spans="1:75" s="46" customFormat="1" ht="15">
      <c r="A30" s="51"/>
      <c r="B30" s="105"/>
      <c r="C30" s="49" t="s">
        <v>142</v>
      </c>
      <c r="D30" s="50">
        <v>508</v>
      </c>
      <c r="E30" s="50">
        <v>20</v>
      </c>
      <c r="F30" s="44">
        <v>0.56</v>
      </c>
      <c r="G30" s="44">
        <v>0.66</v>
      </c>
      <c r="H30" s="44">
        <v>15.46</v>
      </c>
      <c r="I30" s="44">
        <v>70</v>
      </c>
      <c r="J30" s="44">
        <v>0</v>
      </c>
      <c r="K30" s="44">
        <v>0</v>
      </c>
      <c r="L30" s="44">
        <v>0</v>
      </c>
      <c r="M30" s="44">
        <v>0.04</v>
      </c>
      <c r="N30" s="48">
        <v>0</v>
      </c>
      <c r="O30" s="50">
        <v>3.2</v>
      </c>
      <c r="P30" s="50">
        <v>7.2</v>
      </c>
      <c r="Q30" s="50">
        <v>0</v>
      </c>
      <c r="R30" s="50">
        <v>0.3</v>
      </c>
      <c r="S30" s="28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</row>
    <row r="31" spans="1:23" ht="15" customHeight="1">
      <c r="A31" s="15"/>
      <c r="B31" s="4"/>
      <c r="C31" s="11" t="s">
        <v>7</v>
      </c>
      <c r="D31" s="4"/>
      <c r="E31" s="4"/>
      <c r="F31" s="24">
        <f aca="true" t="shared" si="2" ref="F31:R31">SUM(F27:F30)</f>
        <v>13.06</v>
      </c>
      <c r="G31" s="24">
        <f t="shared" si="2"/>
        <v>12.6</v>
      </c>
      <c r="H31" s="24">
        <f t="shared" si="2"/>
        <v>40.9</v>
      </c>
      <c r="I31" s="24">
        <f t="shared" si="2"/>
        <v>329.65999999999997</v>
      </c>
      <c r="J31" s="24">
        <f t="shared" si="2"/>
        <v>0.14</v>
      </c>
      <c r="K31" s="24">
        <f t="shared" si="2"/>
        <v>0.15000000000000002</v>
      </c>
      <c r="L31" s="24">
        <f t="shared" si="2"/>
        <v>10.84</v>
      </c>
      <c r="M31" s="24">
        <f t="shared" si="2"/>
        <v>0.12</v>
      </c>
      <c r="N31" s="24">
        <f t="shared" si="2"/>
        <v>0.44999999999999996</v>
      </c>
      <c r="O31" s="24">
        <f t="shared" si="2"/>
        <v>472.1</v>
      </c>
      <c r="P31" s="24">
        <f t="shared" si="2"/>
        <v>427.09999999999997</v>
      </c>
      <c r="Q31" s="24">
        <f t="shared" si="2"/>
        <v>40.099999999999994</v>
      </c>
      <c r="R31" s="24">
        <f t="shared" si="2"/>
        <v>1.4600000000000002</v>
      </c>
      <c r="S31" s="42"/>
      <c r="T31" s="42"/>
      <c r="W31" s="42"/>
    </row>
    <row r="32" spans="1:23" ht="15">
      <c r="A32" s="10"/>
      <c r="B32" s="12"/>
      <c r="C32" s="18" t="s">
        <v>9</v>
      </c>
      <c r="D32" s="18"/>
      <c r="E32" s="7"/>
      <c r="F32" s="26">
        <f aca="true" t="shared" si="3" ref="F32:R32">F31+F26+F17</f>
        <v>64.59</v>
      </c>
      <c r="G32" s="26">
        <f t="shared" si="3"/>
        <v>59.88000000000001</v>
      </c>
      <c r="H32" s="26">
        <f t="shared" si="3"/>
        <v>254.56</v>
      </c>
      <c r="I32" s="26">
        <f t="shared" si="3"/>
        <v>1834.19</v>
      </c>
      <c r="J32" s="26">
        <f t="shared" si="3"/>
        <v>1.01</v>
      </c>
      <c r="K32" s="26">
        <f t="shared" si="3"/>
        <v>1.1700000000000002</v>
      </c>
      <c r="L32" s="26">
        <f t="shared" si="3"/>
        <v>42.03</v>
      </c>
      <c r="M32" s="26">
        <f t="shared" si="3"/>
        <v>0.3</v>
      </c>
      <c r="N32" s="26">
        <f t="shared" si="3"/>
        <v>10.14</v>
      </c>
      <c r="O32" s="26">
        <f t="shared" si="3"/>
        <v>1204.79</v>
      </c>
      <c r="P32" s="26">
        <f t="shared" si="3"/>
        <v>1362.01</v>
      </c>
      <c r="Q32" s="26">
        <f t="shared" si="3"/>
        <v>185.3</v>
      </c>
      <c r="R32" s="24">
        <f t="shared" si="3"/>
        <v>11.15</v>
      </c>
      <c r="S32" s="42"/>
      <c r="T32" s="42"/>
      <c r="W32" s="42"/>
    </row>
    <row r="33" spans="2:18" s="10" customFormat="1" ht="15" customHeight="1">
      <c r="B33" s="29"/>
      <c r="C33" s="30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2:18" s="10" customFormat="1" ht="15" customHeight="1">
      <c r="B34" s="29"/>
      <c r="C34" s="30"/>
      <c r="D34" s="30"/>
      <c r="E34" s="2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9" s="3" customFormat="1" ht="14.25">
      <c r="A35" s="93" t="s">
        <v>192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1:19" s="10" customFormat="1" ht="14.25">
      <c r="A36" s="93" t="s">
        <v>193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</row>
    <row r="37" spans="3:18" s="3" customFormat="1" ht="15.75" customHeight="1">
      <c r="C37" s="1"/>
      <c r="E37" s="10"/>
      <c r="F37" s="29"/>
      <c r="G37" s="30"/>
      <c r="H37" s="29"/>
      <c r="I37" s="29"/>
      <c r="J37" s="31"/>
      <c r="K37" s="31"/>
      <c r="L37" s="31"/>
      <c r="M37" s="31"/>
      <c r="N37" s="31"/>
      <c r="O37" s="31"/>
      <c r="P37" s="31"/>
      <c r="Q37" s="31"/>
      <c r="R37" s="31"/>
    </row>
    <row r="38" spans="1:20" s="10" customFormat="1" ht="15">
      <c r="A38" s="1"/>
      <c r="B38" s="3"/>
      <c r="E38" s="2"/>
      <c r="F38" s="2"/>
      <c r="G38" s="2"/>
      <c r="H38" s="1"/>
      <c r="I38" s="2"/>
      <c r="J38" s="2"/>
      <c r="K38" s="3"/>
      <c r="L38" s="3"/>
      <c r="M38" s="3"/>
      <c r="N38" s="2"/>
      <c r="O38" s="2"/>
      <c r="P38" s="2"/>
      <c r="Q38" s="2"/>
      <c r="R38" s="2"/>
      <c r="S38" s="43"/>
      <c r="T38" s="43"/>
    </row>
    <row r="39" spans="3:20" ht="15">
      <c r="C39" s="10"/>
      <c r="D39" s="10"/>
      <c r="K39" s="3"/>
      <c r="L39" s="3"/>
      <c r="M39" s="3"/>
      <c r="O39" s="2"/>
      <c r="P39" s="2"/>
      <c r="Q39" s="2"/>
      <c r="R39" s="2"/>
      <c r="S39" s="42"/>
      <c r="T39" s="42"/>
    </row>
    <row r="40" spans="15:20" ht="15">
      <c r="O40" s="2"/>
      <c r="P40" s="2"/>
      <c r="Q40" s="2"/>
      <c r="R40" s="2"/>
      <c r="S40" s="42"/>
      <c r="T40" s="42"/>
    </row>
    <row r="41" spans="3:20" ht="15">
      <c r="C41" s="10"/>
      <c r="D41" s="10"/>
      <c r="E41" s="3"/>
      <c r="F41" s="3"/>
      <c r="G41" s="3"/>
      <c r="S41" s="42"/>
      <c r="T41" s="42"/>
    </row>
    <row r="42" spans="3:20" ht="15">
      <c r="C42" s="10"/>
      <c r="D42" s="10"/>
      <c r="E42" s="3"/>
      <c r="F42" s="3"/>
      <c r="G42" s="3"/>
      <c r="S42" s="42"/>
      <c r="T42" s="42"/>
    </row>
    <row r="43" spans="19:20" ht="15">
      <c r="S43" s="42"/>
      <c r="T43" s="42"/>
    </row>
    <row r="44" spans="19:20" ht="15">
      <c r="S44" s="42"/>
      <c r="T44" s="42"/>
    </row>
    <row r="45" spans="19:20" ht="15">
      <c r="S45" s="42"/>
      <c r="T45" s="42"/>
    </row>
    <row r="46" spans="19:20" ht="15">
      <c r="S46" s="42"/>
      <c r="T46" s="42"/>
    </row>
    <row r="47" spans="19:20" ht="15">
      <c r="S47" s="42"/>
      <c r="T47" s="42"/>
    </row>
    <row r="48" spans="19:20" ht="15">
      <c r="S48" s="42"/>
      <c r="T48" s="42"/>
    </row>
    <row r="49" spans="19:20" ht="15">
      <c r="S49" s="42"/>
      <c r="T49" s="42"/>
    </row>
    <row r="50" spans="19:20" ht="15">
      <c r="S50" s="42"/>
      <c r="T50" s="42"/>
    </row>
    <row r="51" spans="19:20" ht="15">
      <c r="S51" s="42"/>
      <c r="T51" s="42"/>
    </row>
    <row r="52" spans="19:20" ht="15">
      <c r="S52" s="42"/>
      <c r="T52" s="42"/>
    </row>
    <row r="53" spans="19:20" ht="15">
      <c r="S53" s="42"/>
      <c r="T53" s="42"/>
    </row>
    <row r="54" spans="19:20" ht="15">
      <c r="S54" s="42"/>
      <c r="T54" s="42"/>
    </row>
    <row r="55" spans="19:20" ht="15">
      <c r="S55" s="42"/>
      <c r="T55" s="42"/>
    </row>
    <row r="56" spans="19:20" ht="15">
      <c r="S56" s="42"/>
      <c r="T56" s="42"/>
    </row>
    <row r="57" spans="19:20" ht="15">
      <c r="S57" s="42"/>
      <c r="T57" s="42"/>
    </row>
    <row r="58" spans="19:20" ht="15">
      <c r="S58" s="42"/>
      <c r="T58" s="42"/>
    </row>
    <row r="59" spans="19:20" ht="15">
      <c r="S59" s="42"/>
      <c r="T59" s="42"/>
    </row>
    <row r="60" spans="19:20" ht="15">
      <c r="S60" s="42"/>
      <c r="T60" s="42"/>
    </row>
    <row r="61" spans="19:20" ht="15">
      <c r="S61" s="42"/>
      <c r="T61" s="42"/>
    </row>
    <row r="62" spans="19:20" ht="15">
      <c r="S62" s="42"/>
      <c r="T62" s="42"/>
    </row>
    <row r="63" spans="19:20" ht="15">
      <c r="S63" s="42"/>
      <c r="T63" s="42"/>
    </row>
    <row r="64" spans="19:20" ht="15">
      <c r="S64" s="42"/>
      <c r="T64" s="42"/>
    </row>
    <row r="65" spans="19:20" ht="15">
      <c r="S65" s="42"/>
      <c r="T65" s="42"/>
    </row>
    <row r="66" spans="19:20" ht="15">
      <c r="S66" s="42"/>
      <c r="T66" s="42"/>
    </row>
    <row r="67" spans="19:20" ht="15">
      <c r="S67" s="42"/>
      <c r="T67" s="42"/>
    </row>
    <row r="68" spans="19:20" ht="15">
      <c r="S68" s="42"/>
      <c r="T68" s="42"/>
    </row>
    <row r="69" spans="19:20" ht="15">
      <c r="S69" s="42"/>
      <c r="T69" s="42"/>
    </row>
    <row r="70" spans="19:20" ht="15">
      <c r="S70" s="42"/>
      <c r="T70" s="42"/>
    </row>
    <row r="71" spans="19:20" ht="15">
      <c r="S71" s="42"/>
      <c r="T71" s="42"/>
    </row>
    <row r="72" spans="19:20" ht="15">
      <c r="S72" s="42"/>
      <c r="T72" s="42"/>
    </row>
    <row r="73" spans="19:20" ht="15">
      <c r="S73" s="42"/>
      <c r="T73" s="42"/>
    </row>
    <row r="74" spans="19:20" ht="15">
      <c r="S74" s="42"/>
      <c r="T74" s="42"/>
    </row>
    <row r="75" spans="19:20" ht="15">
      <c r="S75" s="42"/>
      <c r="T75" s="42"/>
    </row>
    <row r="76" spans="19:20" ht="15">
      <c r="S76" s="42"/>
      <c r="T76" s="42"/>
    </row>
    <row r="77" spans="19:20" ht="15">
      <c r="S77" s="42"/>
      <c r="T77" s="42"/>
    </row>
    <row r="78" spans="19:20" ht="15">
      <c r="S78" s="42"/>
      <c r="T78" s="42"/>
    </row>
    <row r="79" spans="19:20" ht="15">
      <c r="S79" s="42"/>
      <c r="T79" s="42"/>
    </row>
    <row r="80" spans="19:20" ht="15">
      <c r="S80" s="42"/>
      <c r="T80" s="42"/>
    </row>
    <row r="81" spans="19:20" ht="15">
      <c r="S81" s="42"/>
      <c r="T81" s="42"/>
    </row>
    <row r="82" spans="19:20" ht="15">
      <c r="S82" s="42"/>
      <c r="T82" s="42"/>
    </row>
    <row r="83" spans="19:20" ht="15">
      <c r="S83" s="42"/>
      <c r="T83" s="42"/>
    </row>
    <row r="84" spans="19:20" ht="15">
      <c r="S84" s="42"/>
      <c r="T84" s="42"/>
    </row>
    <row r="85" spans="19:20" ht="15">
      <c r="S85" s="42"/>
      <c r="T85" s="42"/>
    </row>
    <row r="86" spans="19:20" ht="15">
      <c r="S86" s="42"/>
      <c r="T86" s="42"/>
    </row>
    <row r="87" spans="19:20" ht="15">
      <c r="S87" s="42"/>
      <c r="T87" s="42"/>
    </row>
    <row r="88" spans="19:20" ht="15">
      <c r="S88" s="42"/>
      <c r="T88" s="42"/>
    </row>
    <row r="89" spans="19:20" ht="15">
      <c r="S89" s="42"/>
      <c r="T89" s="42"/>
    </row>
    <row r="90" spans="19:20" ht="15">
      <c r="S90" s="42"/>
      <c r="T90" s="42"/>
    </row>
    <row r="91" spans="19:20" ht="15">
      <c r="S91" s="42"/>
      <c r="T91" s="42"/>
    </row>
    <row r="92" spans="19:20" ht="15">
      <c r="S92" s="42"/>
      <c r="T92" s="42"/>
    </row>
    <row r="93" spans="19:20" ht="15">
      <c r="S93" s="42"/>
      <c r="T93" s="42"/>
    </row>
    <row r="94" spans="19:20" ht="15">
      <c r="S94" s="42"/>
      <c r="T94" s="42"/>
    </row>
    <row r="95" spans="19:20" ht="15">
      <c r="S95" s="42"/>
      <c r="T95" s="42"/>
    </row>
    <row r="96" spans="19:20" ht="15">
      <c r="S96" s="42"/>
      <c r="T96" s="42"/>
    </row>
    <row r="97" spans="19:20" ht="15">
      <c r="S97" s="42"/>
      <c r="T97" s="42"/>
    </row>
    <row r="98" spans="19:20" ht="15">
      <c r="S98" s="42"/>
      <c r="T98" s="42"/>
    </row>
    <row r="99" spans="19:20" ht="15">
      <c r="S99" s="42"/>
      <c r="T99" s="42"/>
    </row>
    <row r="100" spans="19:20" ht="15">
      <c r="S100" s="42"/>
      <c r="T100" s="42"/>
    </row>
    <row r="101" spans="19:20" ht="15">
      <c r="S101" s="42"/>
      <c r="T101" s="42"/>
    </row>
    <row r="102" spans="19:20" ht="15">
      <c r="S102" s="42"/>
      <c r="T102" s="42"/>
    </row>
    <row r="103" spans="19:20" ht="15">
      <c r="S103" s="42"/>
      <c r="T103" s="42"/>
    </row>
    <row r="104" spans="19:20" ht="15">
      <c r="S104" s="42"/>
      <c r="T104" s="42"/>
    </row>
    <row r="105" spans="19:20" ht="15">
      <c r="S105" s="42"/>
      <c r="T105" s="42"/>
    </row>
    <row r="106" spans="19:20" ht="15">
      <c r="S106" s="42"/>
      <c r="T106" s="42"/>
    </row>
    <row r="107" spans="19:20" ht="15">
      <c r="S107" s="42"/>
      <c r="T107" s="42"/>
    </row>
    <row r="108" spans="19:20" ht="15">
      <c r="S108" s="42"/>
      <c r="T108" s="42"/>
    </row>
    <row r="109" spans="19:20" ht="15">
      <c r="S109" s="42"/>
      <c r="T109" s="42"/>
    </row>
    <row r="110" spans="19:20" ht="15">
      <c r="S110" s="42"/>
      <c r="T110" s="42"/>
    </row>
    <row r="111" spans="19:20" ht="15">
      <c r="S111" s="42"/>
      <c r="T111" s="42"/>
    </row>
    <row r="112" spans="19:20" ht="15">
      <c r="S112" s="42"/>
      <c r="T112" s="42"/>
    </row>
    <row r="113" spans="19:20" ht="15">
      <c r="S113" s="42"/>
      <c r="T113" s="42"/>
    </row>
    <row r="114" spans="19:20" ht="15">
      <c r="S114" s="42"/>
      <c r="T114" s="42"/>
    </row>
    <row r="115" spans="19:20" ht="15">
      <c r="S115" s="42"/>
      <c r="T115" s="42"/>
    </row>
    <row r="116" spans="19:20" ht="15">
      <c r="S116" s="42"/>
      <c r="T116" s="42"/>
    </row>
    <row r="117" spans="19:20" ht="15">
      <c r="S117" s="42"/>
      <c r="T117" s="42"/>
    </row>
    <row r="118" spans="19:20" ht="15">
      <c r="S118" s="42"/>
      <c r="T118" s="42"/>
    </row>
    <row r="119" spans="19:20" ht="15">
      <c r="S119" s="42"/>
      <c r="T119" s="42"/>
    </row>
    <row r="120" spans="19:20" ht="15">
      <c r="S120" s="42"/>
      <c r="T120" s="42"/>
    </row>
    <row r="121" spans="19:20" ht="15">
      <c r="S121" s="42"/>
      <c r="T121" s="42"/>
    </row>
    <row r="122" spans="19:20" ht="15">
      <c r="S122" s="42"/>
      <c r="T122" s="42"/>
    </row>
    <row r="123" spans="19:20" ht="15">
      <c r="S123" s="42"/>
      <c r="T123" s="42"/>
    </row>
    <row r="124" spans="19:20" ht="15">
      <c r="S124" s="42"/>
      <c r="T124" s="42"/>
    </row>
    <row r="125" spans="19:20" ht="15">
      <c r="S125" s="42"/>
      <c r="T125" s="42"/>
    </row>
    <row r="126" spans="19:20" ht="15">
      <c r="S126" s="42"/>
      <c r="T126" s="42"/>
    </row>
    <row r="127" spans="19:20" ht="15">
      <c r="S127" s="42"/>
      <c r="T127" s="42"/>
    </row>
    <row r="128" spans="19:20" ht="15">
      <c r="S128" s="42"/>
      <c r="T128" s="42"/>
    </row>
    <row r="129" spans="19:20" ht="15">
      <c r="S129" s="42"/>
      <c r="T129" s="42"/>
    </row>
    <row r="130" spans="19:20" ht="15">
      <c r="S130" s="42"/>
      <c r="T130" s="42"/>
    </row>
    <row r="131" spans="19:20" ht="15">
      <c r="S131" s="42"/>
      <c r="T131" s="42"/>
    </row>
    <row r="132" spans="19:20" ht="15">
      <c r="S132" s="42"/>
      <c r="T132" s="42"/>
    </row>
    <row r="133" spans="19:20" ht="15">
      <c r="S133" s="42"/>
      <c r="T133" s="42"/>
    </row>
  </sheetData>
  <sheetProtection/>
  <mergeCells count="13">
    <mergeCell ref="A36:S36"/>
    <mergeCell ref="J9:R9"/>
    <mergeCell ref="B12:B16"/>
    <mergeCell ref="I9:I10"/>
    <mergeCell ref="B18:B25"/>
    <mergeCell ref="B9:B10"/>
    <mergeCell ref="A35:S35"/>
    <mergeCell ref="C9:C10"/>
    <mergeCell ref="E9:E10"/>
    <mergeCell ref="F9:F10"/>
    <mergeCell ref="G9:G10"/>
    <mergeCell ref="B27:B30"/>
    <mergeCell ref="H9:H10"/>
  </mergeCells>
  <printOptions/>
  <pageMargins left="0.22" right="0.24" top="0.13" bottom="0.28" header="0.2" footer="0.23"/>
  <pageSetup horizontalDpi="300" verticalDpi="300" orientation="landscape" paperSize="9" scale="86" r:id="rId1"/>
  <rowBreaks count="1" manualBreakCount="1">
    <brk id="41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H46"/>
  <sheetViews>
    <sheetView zoomScalePageLayoutView="0" workbookViewId="0" topLeftCell="A7">
      <selection activeCell="A3" sqref="A3:IV4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51.7109375" style="1" customWidth="1"/>
    <col min="4" max="4" width="6.8515625" style="1" customWidth="1"/>
    <col min="5" max="7" width="6.8515625" style="2" customWidth="1"/>
    <col min="8" max="8" width="6.8515625" style="1" customWidth="1"/>
    <col min="9" max="12" width="6.8515625" style="2" customWidth="1"/>
    <col min="13" max="13" width="6.57421875" style="2" customWidth="1"/>
    <col min="14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29"/>
      <c r="D7" s="10"/>
      <c r="E7" s="3"/>
      <c r="F7" s="3"/>
      <c r="G7" s="3"/>
      <c r="H7" s="32" t="s">
        <v>57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81" t="s">
        <v>0</v>
      </c>
      <c r="C9" s="81" t="s">
        <v>1</v>
      </c>
      <c r="D9" s="5" t="s">
        <v>18</v>
      </c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6"/>
      <c r="P9" s="96"/>
      <c r="Q9" s="96"/>
      <c r="R9" s="100"/>
    </row>
    <row r="10" spans="2:18" s="3" customFormat="1" ht="14.25"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32" ht="15" customHeight="1">
      <c r="B12" s="74"/>
      <c r="C12" s="13" t="s">
        <v>73</v>
      </c>
      <c r="D12" s="33">
        <v>16</v>
      </c>
      <c r="E12" s="27" t="s">
        <v>168</v>
      </c>
      <c r="F12" s="36">
        <v>6.7</v>
      </c>
      <c r="G12" s="36">
        <v>6.2</v>
      </c>
      <c r="H12" s="36">
        <v>0.06</v>
      </c>
      <c r="I12" s="36">
        <v>84.3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6.6</v>
      </c>
      <c r="P12" s="22">
        <v>80.4</v>
      </c>
      <c r="Q12" s="22">
        <v>0.5</v>
      </c>
      <c r="R12" s="23">
        <v>0.78</v>
      </c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</row>
    <row r="13" spans="2:21" ht="15">
      <c r="B13" s="122" t="s">
        <v>17</v>
      </c>
      <c r="C13" s="9" t="s">
        <v>44</v>
      </c>
      <c r="D13" s="19">
        <v>228</v>
      </c>
      <c r="E13" s="19">
        <v>200</v>
      </c>
      <c r="F13" s="22">
        <v>7.84</v>
      </c>
      <c r="G13" s="22">
        <v>10.94</v>
      </c>
      <c r="H13" s="22">
        <v>30.64</v>
      </c>
      <c r="I13" s="22">
        <v>252.38</v>
      </c>
      <c r="J13" s="22">
        <v>0.14</v>
      </c>
      <c r="K13" s="22">
        <v>0.28</v>
      </c>
      <c r="L13" s="22">
        <v>2.28</v>
      </c>
      <c r="M13" s="22">
        <v>0.04</v>
      </c>
      <c r="N13" s="22">
        <v>0.52</v>
      </c>
      <c r="O13" s="22">
        <v>224.24</v>
      </c>
      <c r="P13" s="22">
        <v>294</v>
      </c>
      <c r="Q13" s="22">
        <v>7</v>
      </c>
      <c r="R13" s="23">
        <v>0.56</v>
      </c>
      <c r="U13" s="40"/>
    </row>
    <row r="14" spans="2:18" s="14" customFormat="1" ht="15" customHeight="1">
      <c r="B14" s="122"/>
      <c r="C14" s="16" t="s">
        <v>85</v>
      </c>
      <c r="D14" s="34">
        <v>430</v>
      </c>
      <c r="E14" s="19">
        <v>200</v>
      </c>
      <c r="F14" s="22">
        <v>0.14</v>
      </c>
      <c r="G14" s="22">
        <v>0.04</v>
      </c>
      <c r="H14" s="22">
        <v>0.03</v>
      </c>
      <c r="I14" s="22">
        <v>1.04</v>
      </c>
      <c r="J14" s="22">
        <v>0</v>
      </c>
      <c r="K14" s="22">
        <v>0.04</v>
      </c>
      <c r="L14" s="22">
        <v>0</v>
      </c>
      <c r="M14" s="22">
        <v>0</v>
      </c>
      <c r="N14" s="23">
        <v>0</v>
      </c>
      <c r="O14" s="22">
        <v>0.16</v>
      </c>
      <c r="P14" s="22">
        <v>0.2</v>
      </c>
      <c r="Q14" s="22">
        <v>0.1</v>
      </c>
      <c r="R14" s="22">
        <v>0.58</v>
      </c>
    </row>
    <row r="15" spans="2:18" ht="15" customHeight="1">
      <c r="B15" s="122"/>
      <c r="C15" s="16" t="s">
        <v>80</v>
      </c>
      <c r="D15" s="34"/>
      <c r="E15" s="19">
        <v>10</v>
      </c>
      <c r="F15" s="22">
        <v>0</v>
      </c>
      <c r="G15" s="22">
        <v>0</v>
      </c>
      <c r="H15" s="22">
        <v>9.9</v>
      </c>
      <c r="I15" s="22">
        <v>39.9</v>
      </c>
      <c r="J15" s="22">
        <v>0</v>
      </c>
      <c r="K15" s="22">
        <v>0</v>
      </c>
      <c r="L15" s="22">
        <v>0</v>
      </c>
      <c r="M15" s="22">
        <v>0</v>
      </c>
      <c r="N15" s="23">
        <v>0</v>
      </c>
      <c r="O15" s="22">
        <v>0.39</v>
      </c>
      <c r="P15" s="22">
        <v>0</v>
      </c>
      <c r="Q15" s="22">
        <v>0</v>
      </c>
      <c r="R15" s="22">
        <v>0.02</v>
      </c>
    </row>
    <row r="16" spans="2:21" ht="15">
      <c r="B16" s="122"/>
      <c r="C16" s="9" t="s">
        <v>74</v>
      </c>
      <c r="D16" s="19">
        <v>480</v>
      </c>
      <c r="E16" s="19">
        <v>20</v>
      </c>
      <c r="F16" s="22">
        <v>1.5</v>
      </c>
      <c r="G16" s="22">
        <v>0.5</v>
      </c>
      <c r="H16" s="22">
        <v>10.6</v>
      </c>
      <c r="I16" s="22">
        <v>54.6</v>
      </c>
      <c r="J16" s="22">
        <v>0.04</v>
      </c>
      <c r="K16" s="22">
        <v>0.04</v>
      </c>
      <c r="L16" s="22">
        <v>0</v>
      </c>
      <c r="M16" s="22">
        <v>0</v>
      </c>
      <c r="N16" s="22">
        <v>0.3</v>
      </c>
      <c r="O16" s="22">
        <v>29.6</v>
      </c>
      <c r="P16" s="22">
        <v>0</v>
      </c>
      <c r="Q16" s="22">
        <v>3.2</v>
      </c>
      <c r="R16" s="23">
        <v>0.4</v>
      </c>
      <c r="U16" s="40"/>
    </row>
    <row r="17" spans="2:18" s="15" customFormat="1" ht="14.25">
      <c r="B17" s="21"/>
      <c r="C17" s="17" t="s">
        <v>7</v>
      </c>
      <c r="D17" s="6"/>
      <c r="E17" s="4"/>
      <c r="F17" s="24">
        <f aca="true" t="shared" si="0" ref="F17:R17">SUM(F12:F16)</f>
        <v>16.18</v>
      </c>
      <c r="G17" s="24">
        <f t="shared" si="0"/>
        <v>17.68</v>
      </c>
      <c r="H17" s="24">
        <f t="shared" si="0"/>
        <v>51.230000000000004</v>
      </c>
      <c r="I17" s="24">
        <f t="shared" si="0"/>
        <v>432.22</v>
      </c>
      <c r="J17" s="24">
        <f t="shared" si="0"/>
        <v>0.18000000000000002</v>
      </c>
      <c r="K17" s="24">
        <f t="shared" si="0"/>
        <v>0.36</v>
      </c>
      <c r="L17" s="24">
        <f t="shared" si="0"/>
        <v>2.28</v>
      </c>
      <c r="M17" s="24">
        <f t="shared" si="0"/>
        <v>0.04</v>
      </c>
      <c r="N17" s="24">
        <f t="shared" si="0"/>
        <v>0.8200000000000001</v>
      </c>
      <c r="O17" s="24">
        <f t="shared" si="0"/>
        <v>260.99</v>
      </c>
      <c r="P17" s="24">
        <f t="shared" si="0"/>
        <v>374.59999999999997</v>
      </c>
      <c r="Q17" s="24">
        <f t="shared" si="0"/>
        <v>10.8</v>
      </c>
      <c r="R17" s="24">
        <f t="shared" si="0"/>
        <v>2.34</v>
      </c>
    </row>
    <row r="18" spans="2:66" ht="15.75" customHeight="1">
      <c r="B18" s="120" t="s">
        <v>20</v>
      </c>
      <c r="C18" s="9" t="s">
        <v>100</v>
      </c>
      <c r="D18" s="19">
        <v>73</v>
      </c>
      <c r="E18" s="19">
        <v>60</v>
      </c>
      <c r="F18" s="22">
        <v>1.4</v>
      </c>
      <c r="G18" s="22">
        <v>8.53</v>
      </c>
      <c r="H18" s="22">
        <v>8.03</v>
      </c>
      <c r="I18" s="22">
        <v>76.03</v>
      </c>
      <c r="J18" s="22">
        <v>0.06</v>
      </c>
      <c r="K18" s="22">
        <v>0.04</v>
      </c>
      <c r="L18" s="22">
        <v>5.85</v>
      </c>
      <c r="M18" s="22">
        <v>0</v>
      </c>
      <c r="N18" s="22">
        <v>0.79</v>
      </c>
      <c r="O18" s="22">
        <v>11.4</v>
      </c>
      <c r="P18" s="22">
        <v>21.34</v>
      </c>
      <c r="Q18" s="22">
        <v>3.11</v>
      </c>
      <c r="R18" s="23">
        <v>0.4</v>
      </c>
      <c r="U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</row>
    <row r="19" spans="1:86" s="14" customFormat="1" ht="15">
      <c r="A19" s="1"/>
      <c r="B19" s="121"/>
      <c r="C19" s="9" t="s">
        <v>43</v>
      </c>
      <c r="D19" s="19">
        <v>592</v>
      </c>
      <c r="E19" s="19">
        <v>250</v>
      </c>
      <c r="F19" s="22">
        <v>7.25</v>
      </c>
      <c r="G19" s="22">
        <v>3.75</v>
      </c>
      <c r="H19" s="22">
        <v>16.75</v>
      </c>
      <c r="I19" s="22">
        <v>130.75</v>
      </c>
      <c r="J19" s="22">
        <v>0.12</v>
      </c>
      <c r="K19" s="22">
        <v>0.1</v>
      </c>
      <c r="L19" s="22">
        <v>14.25</v>
      </c>
      <c r="M19" s="22">
        <v>0</v>
      </c>
      <c r="N19" s="22">
        <v>0.75</v>
      </c>
      <c r="O19" s="22">
        <v>59.3</v>
      </c>
      <c r="P19" s="22">
        <v>233.5</v>
      </c>
      <c r="Q19" s="22">
        <v>4.35</v>
      </c>
      <c r="R19" s="23">
        <v>2</v>
      </c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</row>
    <row r="20" spans="2:86" ht="15">
      <c r="B20" s="121"/>
      <c r="C20" s="9" t="s">
        <v>121</v>
      </c>
      <c r="D20" s="19">
        <v>302</v>
      </c>
      <c r="E20" s="19">
        <v>80</v>
      </c>
      <c r="F20" s="22">
        <v>11.61</v>
      </c>
      <c r="G20" s="22">
        <v>8.2</v>
      </c>
      <c r="H20" s="22">
        <v>2.93</v>
      </c>
      <c r="I20" s="22">
        <v>132.65</v>
      </c>
      <c r="J20" s="22">
        <v>0.17</v>
      </c>
      <c r="K20" s="22">
        <v>0.68</v>
      </c>
      <c r="L20" s="22">
        <v>4.18</v>
      </c>
      <c r="M20" s="22">
        <v>1.93</v>
      </c>
      <c r="N20" s="22">
        <v>0.66</v>
      </c>
      <c r="O20" s="22">
        <v>29.84</v>
      </c>
      <c r="P20" s="22">
        <v>205.9</v>
      </c>
      <c r="Q20" s="22">
        <v>4.73</v>
      </c>
      <c r="R20" s="23">
        <v>2.1</v>
      </c>
      <c r="U20" s="42"/>
      <c r="V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</row>
    <row r="21" spans="2:32" ht="15">
      <c r="B21" s="121"/>
      <c r="C21" s="9" t="s">
        <v>12</v>
      </c>
      <c r="D21" s="19">
        <v>353</v>
      </c>
      <c r="E21" s="19">
        <v>150</v>
      </c>
      <c r="F21" s="22">
        <v>7.78</v>
      </c>
      <c r="G21" s="22">
        <v>7.72</v>
      </c>
      <c r="H21" s="22">
        <v>36.25</v>
      </c>
      <c r="I21" s="22">
        <v>257.62</v>
      </c>
      <c r="J21" s="22">
        <v>0.2</v>
      </c>
      <c r="K21" s="22">
        <v>0.1</v>
      </c>
      <c r="L21" s="22">
        <v>0</v>
      </c>
      <c r="M21" s="22">
        <v>0.03</v>
      </c>
      <c r="N21" s="22">
        <v>0.08</v>
      </c>
      <c r="O21" s="22">
        <v>19.57</v>
      </c>
      <c r="P21" s="22">
        <v>184.5</v>
      </c>
      <c r="Q21" s="22">
        <v>123.1</v>
      </c>
      <c r="R21" s="23">
        <v>0.44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</row>
    <row r="22" spans="2:66" ht="15">
      <c r="B22" s="121"/>
      <c r="C22" s="9" t="s">
        <v>99</v>
      </c>
      <c r="D22" s="19">
        <v>415</v>
      </c>
      <c r="E22" s="19">
        <v>200</v>
      </c>
      <c r="F22" s="22">
        <v>0.14</v>
      </c>
      <c r="G22" s="22">
        <v>0.1</v>
      </c>
      <c r="H22" s="22">
        <v>15.4</v>
      </c>
      <c r="I22" s="22">
        <v>63.38</v>
      </c>
      <c r="J22" s="22">
        <v>0</v>
      </c>
      <c r="K22" s="22">
        <v>0</v>
      </c>
      <c r="L22" s="22">
        <v>2.8</v>
      </c>
      <c r="M22" s="22">
        <v>0</v>
      </c>
      <c r="N22" s="22">
        <v>0.06</v>
      </c>
      <c r="O22" s="22">
        <v>7.2</v>
      </c>
      <c r="P22" s="22">
        <v>5.6</v>
      </c>
      <c r="Q22" s="22">
        <v>4.8</v>
      </c>
      <c r="R22" s="23">
        <v>0</v>
      </c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</row>
    <row r="23" spans="2:21" ht="15">
      <c r="B23" s="121"/>
      <c r="C23" s="9" t="s">
        <v>74</v>
      </c>
      <c r="D23" s="19">
        <v>480</v>
      </c>
      <c r="E23" s="19">
        <v>20</v>
      </c>
      <c r="F23" s="22">
        <v>1.5</v>
      </c>
      <c r="G23" s="22">
        <v>0.5</v>
      </c>
      <c r="H23" s="22">
        <v>10.6</v>
      </c>
      <c r="I23" s="22">
        <v>54.6</v>
      </c>
      <c r="J23" s="22">
        <v>0.04</v>
      </c>
      <c r="K23" s="22">
        <v>0.04</v>
      </c>
      <c r="L23" s="22">
        <v>0</v>
      </c>
      <c r="M23" s="22">
        <v>0</v>
      </c>
      <c r="N23" s="22">
        <v>0.3</v>
      </c>
      <c r="O23" s="22">
        <v>29.6</v>
      </c>
      <c r="P23" s="22">
        <v>0</v>
      </c>
      <c r="Q23" s="22">
        <v>3.2</v>
      </c>
      <c r="R23" s="23">
        <v>0.4</v>
      </c>
      <c r="U23" s="40"/>
    </row>
    <row r="24" spans="2:21" ht="15">
      <c r="B24" s="121"/>
      <c r="C24" s="9" t="s">
        <v>78</v>
      </c>
      <c r="D24" s="19">
        <v>481</v>
      </c>
      <c r="E24" s="19">
        <v>40</v>
      </c>
      <c r="F24" s="22">
        <v>2.34</v>
      </c>
      <c r="G24" s="22">
        <v>0.3</v>
      </c>
      <c r="H24" s="22">
        <v>17.77</v>
      </c>
      <c r="I24" s="22">
        <v>75.6</v>
      </c>
      <c r="J24" s="22">
        <v>0.1</v>
      </c>
      <c r="K24" s="22">
        <v>0.08</v>
      </c>
      <c r="L24" s="22">
        <v>0.01</v>
      </c>
      <c r="M24" s="22">
        <v>0</v>
      </c>
      <c r="N24" s="22">
        <v>0.68</v>
      </c>
      <c r="O24" s="22">
        <v>10.1</v>
      </c>
      <c r="P24" s="22">
        <v>42.2</v>
      </c>
      <c r="Q24" s="22">
        <v>14.6</v>
      </c>
      <c r="R24" s="23">
        <v>0.9</v>
      </c>
      <c r="U24" s="14"/>
    </row>
    <row r="25" spans="1:23" ht="15" customHeight="1">
      <c r="A25" s="15"/>
      <c r="B25" s="4"/>
      <c r="C25" s="11" t="s">
        <v>7</v>
      </c>
      <c r="D25" s="4"/>
      <c r="E25" s="4"/>
      <c r="F25" s="24">
        <f aca="true" t="shared" si="1" ref="F25:R25">SUM(F18:F24)</f>
        <v>32.019999999999996</v>
      </c>
      <c r="G25" s="24">
        <f t="shared" si="1"/>
        <v>29.099999999999998</v>
      </c>
      <c r="H25" s="24">
        <f t="shared" si="1"/>
        <v>107.72999999999999</v>
      </c>
      <c r="I25" s="24">
        <f t="shared" si="1"/>
        <v>790.63</v>
      </c>
      <c r="J25" s="24">
        <f t="shared" si="1"/>
        <v>0.6900000000000001</v>
      </c>
      <c r="K25" s="24">
        <f t="shared" si="1"/>
        <v>1.04</v>
      </c>
      <c r="L25" s="24">
        <f t="shared" si="1"/>
        <v>27.090000000000003</v>
      </c>
      <c r="M25" s="24">
        <f t="shared" si="1"/>
        <v>1.96</v>
      </c>
      <c r="N25" s="24">
        <f t="shared" si="1"/>
        <v>3.3200000000000003</v>
      </c>
      <c r="O25" s="24">
        <f t="shared" si="1"/>
        <v>167.01000000000002</v>
      </c>
      <c r="P25" s="24">
        <f t="shared" si="1"/>
        <v>693.0400000000001</v>
      </c>
      <c r="Q25" s="24">
        <f t="shared" si="1"/>
        <v>157.89</v>
      </c>
      <c r="R25" s="24">
        <f t="shared" si="1"/>
        <v>6.240000000000001</v>
      </c>
      <c r="S25" s="42"/>
      <c r="T25" s="42"/>
      <c r="U25" s="42"/>
      <c r="W25" s="42"/>
    </row>
    <row r="26" spans="2:18" ht="23.25" customHeight="1">
      <c r="B26" s="107" t="s">
        <v>39</v>
      </c>
      <c r="C26" s="16" t="s">
        <v>68</v>
      </c>
      <c r="D26" s="34">
        <v>499</v>
      </c>
      <c r="E26" s="27" t="s">
        <v>14</v>
      </c>
      <c r="F26" s="22">
        <v>8.85</v>
      </c>
      <c r="G26" s="22">
        <v>7.38</v>
      </c>
      <c r="H26" s="22">
        <v>51.26</v>
      </c>
      <c r="I26" s="22">
        <v>307</v>
      </c>
      <c r="J26" s="22" t="s">
        <v>114</v>
      </c>
      <c r="K26" s="22">
        <v>0.03</v>
      </c>
      <c r="L26" s="22">
        <v>1.03</v>
      </c>
      <c r="M26" s="22">
        <v>0</v>
      </c>
      <c r="N26" s="22">
        <v>0</v>
      </c>
      <c r="O26" s="22">
        <v>17.3</v>
      </c>
      <c r="P26" s="22">
        <v>87.71</v>
      </c>
      <c r="Q26" s="22">
        <v>7.96</v>
      </c>
      <c r="R26" s="23">
        <v>0.4</v>
      </c>
    </row>
    <row r="27" spans="2:20" ht="25.5" customHeight="1">
      <c r="B27" s="115"/>
      <c r="C27" s="53" t="s">
        <v>123</v>
      </c>
      <c r="D27" s="50">
        <v>463</v>
      </c>
      <c r="E27" s="47" t="s">
        <v>15</v>
      </c>
      <c r="F27" s="22">
        <v>5.8</v>
      </c>
      <c r="G27" s="44">
        <v>5</v>
      </c>
      <c r="H27" s="22">
        <v>8.4</v>
      </c>
      <c r="I27" s="44">
        <v>108</v>
      </c>
      <c r="J27" s="22">
        <v>0.04</v>
      </c>
      <c r="K27" s="44">
        <v>0.02</v>
      </c>
      <c r="L27" s="22">
        <v>0.6</v>
      </c>
      <c r="M27" s="44">
        <v>0.04</v>
      </c>
      <c r="N27" s="44">
        <v>0</v>
      </c>
      <c r="O27" s="22">
        <v>248</v>
      </c>
      <c r="P27" s="44">
        <v>184</v>
      </c>
      <c r="Q27" s="22">
        <v>28</v>
      </c>
      <c r="R27" s="23">
        <v>0.2</v>
      </c>
      <c r="T27" s="42"/>
    </row>
    <row r="28" spans="1:23" ht="15" customHeight="1">
      <c r="A28" s="15"/>
      <c r="B28" s="5"/>
      <c r="C28" s="11" t="s">
        <v>7</v>
      </c>
      <c r="D28" s="4"/>
      <c r="E28" s="4"/>
      <c r="F28" s="24">
        <f aca="true" t="shared" si="2" ref="F28:R28">SUM(F26:F27)</f>
        <v>14.649999999999999</v>
      </c>
      <c r="G28" s="24">
        <f t="shared" si="2"/>
        <v>12.379999999999999</v>
      </c>
      <c r="H28" s="24">
        <f t="shared" si="2"/>
        <v>59.66</v>
      </c>
      <c r="I28" s="24">
        <f t="shared" si="2"/>
        <v>415</v>
      </c>
      <c r="J28" s="24">
        <f t="shared" si="2"/>
        <v>0.04</v>
      </c>
      <c r="K28" s="24">
        <f t="shared" si="2"/>
        <v>0.05</v>
      </c>
      <c r="L28" s="24">
        <f t="shared" si="2"/>
        <v>1.63</v>
      </c>
      <c r="M28" s="24">
        <f t="shared" si="2"/>
        <v>0.04</v>
      </c>
      <c r="N28" s="24">
        <f t="shared" si="2"/>
        <v>0</v>
      </c>
      <c r="O28" s="24">
        <f t="shared" si="2"/>
        <v>265.3</v>
      </c>
      <c r="P28" s="24">
        <f t="shared" si="2"/>
        <v>271.71</v>
      </c>
      <c r="Q28" s="24">
        <f t="shared" si="2"/>
        <v>35.96</v>
      </c>
      <c r="R28" s="24">
        <f t="shared" si="2"/>
        <v>0.6000000000000001</v>
      </c>
      <c r="S28" s="42"/>
      <c r="T28" s="42"/>
      <c r="W28" s="42"/>
    </row>
    <row r="29" spans="1:23" ht="15">
      <c r="A29" s="10"/>
      <c r="B29" s="12"/>
      <c r="C29" s="18" t="s">
        <v>9</v>
      </c>
      <c r="D29" s="18"/>
      <c r="E29" s="7"/>
      <c r="F29" s="26">
        <f aca="true" t="shared" si="3" ref="F29:R29">F28+F25+F17</f>
        <v>62.849999999999994</v>
      </c>
      <c r="G29" s="26">
        <f t="shared" si="3"/>
        <v>59.16</v>
      </c>
      <c r="H29" s="26">
        <f t="shared" si="3"/>
        <v>218.62</v>
      </c>
      <c r="I29" s="26">
        <f t="shared" si="3"/>
        <v>1637.8500000000001</v>
      </c>
      <c r="J29" s="26">
        <f t="shared" si="3"/>
        <v>0.9100000000000001</v>
      </c>
      <c r="K29" s="26">
        <f t="shared" si="3"/>
        <v>1.4500000000000002</v>
      </c>
      <c r="L29" s="26">
        <f t="shared" si="3"/>
        <v>31.000000000000004</v>
      </c>
      <c r="M29" s="26">
        <f t="shared" si="3"/>
        <v>2.04</v>
      </c>
      <c r="N29" s="26">
        <f t="shared" si="3"/>
        <v>4.140000000000001</v>
      </c>
      <c r="O29" s="26">
        <f t="shared" si="3"/>
        <v>693.3000000000001</v>
      </c>
      <c r="P29" s="26">
        <f t="shared" si="3"/>
        <v>1339.35</v>
      </c>
      <c r="Q29" s="26">
        <f t="shared" si="3"/>
        <v>204.65</v>
      </c>
      <c r="R29" s="24">
        <f t="shared" si="3"/>
        <v>9.180000000000001</v>
      </c>
      <c r="S29" s="42"/>
      <c r="T29" s="42"/>
      <c r="W29" s="42"/>
    </row>
    <row r="30" spans="2:18" s="10" customFormat="1" ht="15" customHeight="1">
      <c r="B30" s="29"/>
      <c r="C30" s="30"/>
      <c r="D30" s="30"/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2:18" s="10" customFormat="1" ht="15" customHeight="1"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9" s="3" customFormat="1" ht="14.25">
      <c r="A32" s="93" t="s">
        <v>192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1:19" s="10" customFormat="1" ht="14.25">
      <c r="A33" s="93" t="s">
        <v>193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</row>
    <row r="34" spans="3:18" s="3" customFormat="1" ht="15.75" customHeight="1">
      <c r="C34" s="1"/>
      <c r="E34" s="10"/>
      <c r="F34" s="29"/>
      <c r="G34" s="30"/>
      <c r="H34" s="29"/>
      <c r="I34" s="29"/>
      <c r="J34" s="31"/>
      <c r="K34" s="31"/>
      <c r="L34" s="31"/>
      <c r="M34" s="31"/>
      <c r="N34" s="31"/>
      <c r="O34" s="31"/>
      <c r="P34" s="31"/>
      <c r="Q34" s="31"/>
      <c r="R34" s="31"/>
    </row>
    <row r="35" spans="1:20" s="10" customFormat="1" ht="15">
      <c r="A35" s="1"/>
      <c r="B35" s="3"/>
      <c r="E35" s="2"/>
      <c r="F35" s="2"/>
      <c r="G35" s="2"/>
      <c r="H35" s="1"/>
      <c r="I35" s="2"/>
      <c r="J35" s="2"/>
      <c r="K35" s="3"/>
      <c r="L35" s="3"/>
      <c r="M35" s="3"/>
      <c r="N35" s="2"/>
      <c r="O35" s="2"/>
      <c r="P35" s="2"/>
      <c r="Q35" s="2"/>
      <c r="R35" s="2"/>
      <c r="S35" s="43"/>
      <c r="T35" s="43"/>
    </row>
    <row r="36" spans="3:20" ht="15">
      <c r="C36" s="10"/>
      <c r="D36" s="10"/>
      <c r="K36" s="3"/>
      <c r="L36" s="3"/>
      <c r="M36" s="3"/>
      <c r="O36" s="2"/>
      <c r="P36" s="2"/>
      <c r="Q36" s="2"/>
      <c r="R36" s="2"/>
      <c r="S36" s="42"/>
      <c r="T36" s="42"/>
    </row>
    <row r="37" spans="15:20" ht="15">
      <c r="O37" s="2"/>
      <c r="P37" s="2"/>
      <c r="Q37" s="2"/>
      <c r="R37" s="2"/>
      <c r="S37" s="42"/>
      <c r="T37" s="42"/>
    </row>
    <row r="38" spans="3:20" ht="15">
      <c r="C38" s="10"/>
      <c r="D38" s="10"/>
      <c r="E38" s="3"/>
      <c r="F38" s="3"/>
      <c r="G38" s="3"/>
      <c r="S38" s="42"/>
      <c r="T38" s="42"/>
    </row>
    <row r="39" spans="3:20" ht="15">
      <c r="C39" s="10"/>
      <c r="D39" s="10"/>
      <c r="E39" s="3"/>
      <c r="F39" s="3"/>
      <c r="G39" s="3"/>
      <c r="S39" s="42"/>
      <c r="T39" s="42"/>
    </row>
    <row r="40" spans="19:20" ht="15">
      <c r="S40" s="42"/>
      <c r="T40" s="42"/>
    </row>
    <row r="41" spans="19:20" ht="15">
      <c r="S41" s="42"/>
      <c r="T41" s="42"/>
    </row>
    <row r="42" spans="19:20" ht="15">
      <c r="S42" s="42"/>
      <c r="T42" s="42"/>
    </row>
    <row r="43" spans="19:20" ht="15">
      <c r="S43" s="42"/>
      <c r="T43" s="42"/>
    </row>
    <row r="44" spans="19:20" ht="15">
      <c r="S44" s="42"/>
      <c r="T44" s="42"/>
    </row>
    <row r="45" spans="19:20" ht="15">
      <c r="S45" s="42"/>
      <c r="T45" s="42"/>
    </row>
    <row r="46" spans="19:20" ht="15">
      <c r="S46" s="42"/>
      <c r="T46" s="42"/>
    </row>
  </sheetData>
  <sheetProtection/>
  <mergeCells count="13">
    <mergeCell ref="B13:B16"/>
    <mergeCell ref="B9:B10"/>
    <mergeCell ref="C9:C10"/>
    <mergeCell ref="A32:S32"/>
    <mergeCell ref="A33:S33"/>
    <mergeCell ref="J9:R9"/>
    <mergeCell ref="B18:B24"/>
    <mergeCell ref="I9:I10"/>
    <mergeCell ref="E9:E10"/>
    <mergeCell ref="F9:F10"/>
    <mergeCell ref="G9:G10"/>
    <mergeCell ref="H9:H10"/>
    <mergeCell ref="B26:B27"/>
  </mergeCells>
  <printOptions/>
  <pageMargins left="0.19" right="0.32" top="0.24" bottom="0.19" header="0.2" footer="0.38"/>
  <pageSetup horizontalDpi="300" verticalDpi="300" orientation="landscape" paperSize="9" scale="91" r:id="rId1"/>
  <colBreaks count="1" manualBreakCount="1">
    <brk id="18" max="4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I42"/>
  <sheetViews>
    <sheetView zoomScalePageLayoutView="0" workbookViewId="0" topLeftCell="A4">
      <selection activeCell="A3" sqref="A3:IV4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44.28125" style="1" customWidth="1"/>
    <col min="4" max="4" width="6.8515625" style="1" customWidth="1"/>
    <col min="5" max="7" width="6.8515625" style="2" customWidth="1"/>
    <col min="8" max="8" width="6.8515625" style="1" customWidth="1"/>
    <col min="9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29"/>
      <c r="D7" s="10"/>
      <c r="E7" s="3"/>
      <c r="F7" s="3"/>
      <c r="G7" s="3"/>
      <c r="H7" s="32" t="s">
        <v>58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81" t="s">
        <v>0</v>
      </c>
      <c r="C9" s="81" t="s">
        <v>1</v>
      </c>
      <c r="D9" s="5" t="s">
        <v>18</v>
      </c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6"/>
      <c r="P9" s="96"/>
      <c r="Q9" s="96"/>
      <c r="R9" s="100"/>
    </row>
    <row r="10" spans="2:18" s="3" customFormat="1" ht="14.25"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18" ht="15" customHeight="1">
      <c r="B12" s="85" t="s">
        <v>17</v>
      </c>
      <c r="C12" s="35" t="s">
        <v>46</v>
      </c>
      <c r="D12" s="36">
        <v>267</v>
      </c>
      <c r="E12" s="36">
        <v>120</v>
      </c>
      <c r="F12" s="36">
        <v>19.74</v>
      </c>
      <c r="G12" s="36">
        <v>14.18</v>
      </c>
      <c r="H12" s="36">
        <v>19.72</v>
      </c>
      <c r="I12" s="36">
        <v>291.82</v>
      </c>
      <c r="J12" s="22">
        <v>0.06</v>
      </c>
      <c r="K12" s="22">
        <v>0.02</v>
      </c>
      <c r="L12" s="22">
        <v>0.5</v>
      </c>
      <c r="M12" s="22">
        <v>0.06</v>
      </c>
      <c r="N12" s="23">
        <v>0.4</v>
      </c>
      <c r="O12" s="20">
        <v>392.72</v>
      </c>
      <c r="P12" s="52">
        <v>468.8</v>
      </c>
      <c r="Q12" s="20">
        <v>20</v>
      </c>
      <c r="R12" s="20">
        <v>0.6</v>
      </c>
    </row>
    <row r="13" spans="2:18" ht="15">
      <c r="B13" s="86"/>
      <c r="C13" s="16" t="s">
        <v>89</v>
      </c>
      <c r="D13" s="34"/>
      <c r="E13" s="27" t="s">
        <v>90</v>
      </c>
      <c r="F13" s="22">
        <v>2.8</v>
      </c>
      <c r="G13" s="22">
        <v>3.4</v>
      </c>
      <c r="H13" s="22">
        <v>22.4</v>
      </c>
      <c r="I13" s="22">
        <v>128.8</v>
      </c>
      <c r="J13" s="22">
        <v>0.02</v>
      </c>
      <c r="K13" s="22">
        <v>0.1</v>
      </c>
      <c r="L13" s="22">
        <v>0.4</v>
      </c>
      <c r="M13" s="22">
        <v>0.01</v>
      </c>
      <c r="N13" s="22">
        <v>0.08</v>
      </c>
      <c r="O13" s="22">
        <v>122.8</v>
      </c>
      <c r="P13" s="22">
        <v>147.6</v>
      </c>
      <c r="Q13" s="22">
        <v>13.6</v>
      </c>
      <c r="R13" s="23">
        <v>0.08</v>
      </c>
    </row>
    <row r="14" spans="2:21" ht="15">
      <c r="B14" s="86"/>
      <c r="C14" s="9" t="s">
        <v>75</v>
      </c>
      <c r="D14" s="19">
        <v>433</v>
      </c>
      <c r="E14" s="19">
        <v>200</v>
      </c>
      <c r="F14" s="22">
        <v>3.04</v>
      </c>
      <c r="G14" s="22">
        <v>4.04</v>
      </c>
      <c r="H14" s="22">
        <v>20.5</v>
      </c>
      <c r="I14" s="22">
        <v>130.9</v>
      </c>
      <c r="J14" s="22">
        <v>0.04</v>
      </c>
      <c r="K14" s="22">
        <v>0.16</v>
      </c>
      <c r="L14" s="22">
        <v>1.4</v>
      </c>
      <c r="M14" s="22">
        <v>0.02</v>
      </c>
      <c r="N14" s="22">
        <v>0</v>
      </c>
      <c r="O14" s="22">
        <v>132</v>
      </c>
      <c r="P14" s="22">
        <v>175.8</v>
      </c>
      <c r="Q14" s="22">
        <v>12.2</v>
      </c>
      <c r="R14" s="23">
        <v>0.1</v>
      </c>
      <c r="U14" s="40"/>
    </row>
    <row r="15" spans="2:21" ht="15">
      <c r="B15" s="102"/>
      <c r="C15" s="9" t="s">
        <v>74</v>
      </c>
      <c r="D15" s="19">
        <v>480</v>
      </c>
      <c r="E15" s="19">
        <v>20</v>
      </c>
      <c r="F15" s="22">
        <v>1.5</v>
      </c>
      <c r="G15" s="22">
        <v>0.5</v>
      </c>
      <c r="H15" s="22">
        <v>10.6</v>
      </c>
      <c r="I15" s="22">
        <v>54.6</v>
      </c>
      <c r="J15" s="22">
        <v>0.04</v>
      </c>
      <c r="K15" s="22">
        <v>0.04</v>
      </c>
      <c r="L15" s="22">
        <v>0</v>
      </c>
      <c r="M15" s="22">
        <v>0</v>
      </c>
      <c r="N15" s="22">
        <v>0.3</v>
      </c>
      <c r="O15" s="22">
        <v>29.6</v>
      </c>
      <c r="P15" s="22">
        <v>0</v>
      </c>
      <c r="Q15" s="22">
        <v>3.2</v>
      </c>
      <c r="R15" s="23">
        <v>0.4</v>
      </c>
      <c r="U15" s="40"/>
    </row>
    <row r="16" spans="1:61" ht="14.25" customHeight="1">
      <c r="A16" s="10"/>
      <c r="B16" s="5"/>
      <c r="C16" s="11" t="s">
        <v>7</v>
      </c>
      <c r="D16" s="4"/>
      <c r="E16" s="4"/>
      <c r="F16" s="24">
        <f aca="true" t="shared" si="0" ref="F16:R16">SUM(F12:F15)</f>
        <v>27.08</v>
      </c>
      <c r="G16" s="24">
        <f t="shared" si="0"/>
        <v>22.119999999999997</v>
      </c>
      <c r="H16" s="24">
        <f t="shared" si="0"/>
        <v>73.22</v>
      </c>
      <c r="I16" s="24">
        <f t="shared" si="0"/>
        <v>606.12</v>
      </c>
      <c r="J16" s="24">
        <f t="shared" si="0"/>
        <v>0.16</v>
      </c>
      <c r="K16" s="24">
        <f t="shared" si="0"/>
        <v>0.32</v>
      </c>
      <c r="L16" s="24">
        <f t="shared" si="0"/>
        <v>2.3</v>
      </c>
      <c r="M16" s="24">
        <f t="shared" si="0"/>
        <v>0.09</v>
      </c>
      <c r="N16" s="24">
        <f t="shared" si="0"/>
        <v>0.78</v>
      </c>
      <c r="O16" s="24">
        <f t="shared" si="0"/>
        <v>677.12</v>
      </c>
      <c r="P16" s="24">
        <f t="shared" si="0"/>
        <v>792.2</v>
      </c>
      <c r="Q16" s="24">
        <f t="shared" si="0"/>
        <v>49</v>
      </c>
      <c r="R16" s="24">
        <f t="shared" si="0"/>
        <v>1.18</v>
      </c>
      <c r="AV16" s="42"/>
      <c r="AZ16" s="42"/>
      <c r="BC16" s="42"/>
      <c r="BI16" s="42"/>
    </row>
    <row r="17" spans="2:18" ht="15">
      <c r="B17" s="83" t="s">
        <v>20</v>
      </c>
      <c r="C17" s="9" t="s">
        <v>92</v>
      </c>
      <c r="D17" s="19">
        <v>76</v>
      </c>
      <c r="E17" s="19">
        <v>60</v>
      </c>
      <c r="F17" s="22">
        <v>1.1</v>
      </c>
      <c r="G17" s="22">
        <v>3.6</v>
      </c>
      <c r="H17" s="22">
        <v>4.6</v>
      </c>
      <c r="I17" s="22">
        <v>54</v>
      </c>
      <c r="J17" s="22">
        <v>0.01</v>
      </c>
      <c r="K17" s="22">
        <v>0.02</v>
      </c>
      <c r="L17" s="22">
        <v>5.5</v>
      </c>
      <c r="M17" s="22">
        <v>0</v>
      </c>
      <c r="N17" s="22">
        <v>1.2</v>
      </c>
      <c r="O17" s="22">
        <v>26.03</v>
      </c>
      <c r="P17" s="22">
        <v>16.52</v>
      </c>
      <c r="Q17" s="22">
        <v>9.9</v>
      </c>
      <c r="R17" s="23">
        <v>0.4</v>
      </c>
    </row>
    <row r="18" spans="2:61" ht="15">
      <c r="B18" s="84"/>
      <c r="C18" s="9" t="s">
        <v>125</v>
      </c>
      <c r="D18" s="19">
        <v>85</v>
      </c>
      <c r="E18" s="19">
        <v>250</v>
      </c>
      <c r="F18" s="22">
        <v>19.92</v>
      </c>
      <c r="G18" s="22">
        <v>7.4</v>
      </c>
      <c r="H18" s="22">
        <v>13.8</v>
      </c>
      <c r="I18" s="22">
        <v>202.17</v>
      </c>
      <c r="J18" s="22">
        <v>0.07</v>
      </c>
      <c r="K18" s="22">
        <v>0.25</v>
      </c>
      <c r="L18" s="22">
        <v>17.05</v>
      </c>
      <c r="M18" s="22">
        <v>0.07</v>
      </c>
      <c r="N18" s="22">
        <v>0.12</v>
      </c>
      <c r="O18" s="22">
        <v>62.67</v>
      </c>
      <c r="P18" s="22">
        <v>257.7</v>
      </c>
      <c r="Q18" s="22">
        <v>45.6</v>
      </c>
      <c r="R18" s="23">
        <v>4.5</v>
      </c>
      <c r="S18" s="28"/>
      <c r="AA18" s="42"/>
      <c r="AB18" s="42"/>
      <c r="AC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</row>
    <row r="19" spans="2:61" ht="15">
      <c r="B19" s="84"/>
      <c r="C19" s="9" t="s">
        <v>126</v>
      </c>
      <c r="D19" s="19">
        <v>342</v>
      </c>
      <c r="E19" s="19">
        <v>200</v>
      </c>
      <c r="F19" s="22">
        <v>19.26</v>
      </c>
      <c r="G19" s="22">
        <v>22.08</v>
      </c>
      <c r="H19" s="22">
        <v>19.48</v>
      </c>
      <c r="I19" s="22">
        <v>353.68</v>
      </c>
      <c r="J19" s="22">
        <v>0.1</v>
      </c>
      <c r="K19" s="22">
        <v>0.22</v>
      </c>
      <c r="L19" s="22">
        <v>13.84</v>
      </c>
      <c r="M19" s="22">
        <v>0.08</v>
      </c>
      <c r="N19" s="22">
        <v>0.52</v>
      </c>
      <c r="O19" s="22">
        <v>54.12</v>
      </c>
      <c r="P19" s="22">
        <v>396.64</v>
      </c>
      <c r="Q19" s="22">
        <v>34.18</v>
      </c>
      <c r="R19" s="23">
        <v>1.5</v>
      </c>
      <c r="AA19" s="42"/>
      <c r="AG19" s="42"/>
      <c r="AH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</row>
    <row r="20" spans="1:23" ht="15" customHeight="1">
      <c r="A20" s="15"/>
      <c r="B20" s="84"/>
      <c r="C20" s="72" t="s">
        <v>69</v>
      </c>
      <c r="D20" s="71">
        <v>686</v>
      </c>
      <c r="E20" s="36">
        <v>200</v>
      </c>
      <c r="F20" s="37">
        <v>0.6</v>
      </c>
      <c r="G20" s="37">
        <v>0</v>
      </c>
      <c r="H20" s="37">
        <v>19.4</v>
      </c>
      <c r="I20" s="37">
        <v>78.24</v>
      </c>
      <c r="J20" s="37">
        <v>0</v>
      </c>
      <c r="K20" s="37">
        <v>0.01</v>
      </c>
      <c r="L20" s="37">
        <v>17.6</v>
      </c>
      <c r="M20" s="37">
        <v>0</v>
      </c>
      <c r="N20" s="37">
        <v>0.2</v>
      </c>
      <c r="O20" s="37">
        <v>9.9</v>
      </c>
      <c r="P20" s="37">
        <v>2.8</v>
      </c>
      <c r="Q20" s="37">
        <v>2.8</v>
      </c>
      <c r="R20" s="38">
        <v>0.9</v>
      </c>
      <c r="S20" s="42"/>
      <c r="T20" s="42"/>
      <c r="W20" s="42"/>
    </row>
    <row r="21" spans="2:21" ht="15">
      <c r="B21" s="84"/>
      <c r="C21" s="9" t="s">
        <v>74</v>
      </c>
      <c r="D21" s="19">
        <v>480</v>
      </c>
      <c r="E21" s="19">
        <v>20</v>
      </c>
      <c r="F21" s="22">
        <v>1.5</v>
      </c>
      <c r="G21" s="22">
        <v>0.5</v>
      </c>
      <c r="H21" s="22">
        <v>10.6</v>
      </c>
      <c r="I21" s="22">
        <v>54.6</v>
      </c>
      <c r="J21" s="22">
        <v>0.04</v>
      </c>
      <c r="K21" s="22">
        <v>0.04</v>
      </c>
      <c r="L21" s="22">
        <v>0</v>
      </c>
      <c r="M21" s="22">
        <v>0</v>
      </c>
      <c r="N21" s="22">
        <v>0.3</v>
      </c>
      <c r="O21" s="22">
        <v>29.6</v>
      </c>
      <c r="P21" s="22">
        <v>0</v>
      </c>
      <c r="Q21" s="22">
        <v>3.2</v>
      </c>
      <c r="R21" s="23">
        <v>0.4</v>
      </c>
      <c r="U21" s="40"/>
    </row>
    <row r="22" spans="2:21" ht="15">
      <c r="B22" s="84"/>
      <c r="C22" s="9" t="s">
        <v>78</v>
      </c>
      <c r="D22" s="19">
        <v>481</v>
      </c>
      <c r="E22" s="19">
        <v>40</v>
      </c>
      <c r="F22" s="22">
        <v>2.34</v>
      </c>
      <c r="G22" s="22">
        <v>0.3</v>
      </c>
      <c r="H22" s="22">
        <v>17.77</v>
      </c>
      <c r="I22" s="22">
        <v>75.6</v>
      </c>
      <c r="J22" s="22">
        <v>0.1</v>
      </c>
      <c r="K22" s="22">
        <v>0.08</v>
      </c>
      <c r="L22" s="22">
        <v>0.01</v>
      </c>
      <c r="M22" s="22">
        <v>0</v>
      </c>
      <c r="N22" s="22">
        <v>0.68</v>
      </c>
      <c r="O22" s="22">
        <v>10.1</v>
      </c>
      <c r="P22" s="22">
        <v>42.2</v>
      </c>
      <c r="Q22" s="22">
        <v>14.6</v>
      </c>
      <c r="R22" s="23">
        <v>0.9</v>
      </c>
      <c r="U22" s="14"/>
    </row>
    <row r="23" spans="1:23" ht="15" customHeight="1">
      <c r="A23" s="15"/>
      <c r="B23" s="4"/>
      <c r="C23" s="11" t="s">
        <v>7</v>
      </c>
      <c r="D23" s="4"/>
      <c r="E23" s="4"/>
      <c r="F23" s="24">
        <f aca="true" t="shared" si="1" ref="F23:R23">SUM(F17:F22)</f>
        <v>44.72</v>
      </c>
      <c r="G23" s="24">
        <f t="shared" si="1"/>
        <v>33.879999999999995</v>
      </c>
      <c r="H23" s="24">
        <f t="shared" si="1"/>
        <v>85.64999999999999</v>
      </c>
      <c r="I23" s="24">
        <f t="shared" si="1"/>
        <v>818.29</v>
      </c>
      <c r="J23" s="24">
        <f t="shared" si="1"/>
        <v>0.32</v>
      </c>
      <c r="K23" s="24">
        <f t="shared" si="1"/>
        <v>0.62</v>
      </c>
      <c r="L23" s="24">
        <f t="shared" si="1"/>
        <v>54</v>
      </c>
      <c r="M23" s="24">
        <f t="shared" si="1"/>
        <v>0.15000000000000002</v>
      </c>
      <c r="N23" s="24">
        <f t="shared" si="1"/>
        <v>3.02</v>
      </c>
      <c r="O23" s="24">
        <f t="shared" si="1"/>
        <v>192.42</v>
      </c>
      <c r="P23" s="24">
        <f t="shared" si="1"/>
        <v>715.8599999999999</v>
      </c>
      <c r="Q23" s="24">
        <f t="shared" si="1"/>
        <v>110.28</v>
      </c>
      <c r="R23" s="24">
        <f t="shared" si="1"/>
        <v>8.600000000000001</v>
      </c>
      <c r="S23" s="42"/>
      <c r="T23" s="42"/>
      <c r="W23" s="42"/>
    </row>
    <row r="24" spans="1:18" ht="15">
      <c r="A24" s="1"/>
      <c r="B24" s="107" t="s">
        <v>39</v>
      </c>
      <c r="C24" s="16" t="s">
        <v>169</v>
      </c>
      <c r="D24" s="34">
        <v>17</v>
      </c>
      <c r="E24" s="27" t="s">
        <v>168</v>
      </c>
      <c r="F24" s="22">
        <v>6.78</v>
      </c>
      <c r="G24" s="22">
        <v>6.27</v>
      </c>
      <c r="H24" s="22">
        <v>0</v>
      </c>
      <c r="I24" s="22">
        <v>83.7</v>
      </c>
      <c r="J24" s="22">
        <v>0</v>
      </c>
      <c r="K24" s="22">
        <v>0</v>
      </c>
      <c r="L24" s="22">
        <v>0</v>
      </c>
      <c r="M24" s="22">
        <v>0</v>
      </c>
      <c r="N24" s="23">
        <v>0</v>
      </c>
      <c r="O24" s="19">
        <v>6.6</v>
      </c>
      <c r="P24" s="19">
        <v>80.45</v>
      </c>
      <c r="Q24" s="19">
        <v>10.5</v>
      </c>
      <c r="R24" s="19">
        <v>0</v>
      </c>
    </row>
    <row r="25" spans="2:18" ht="15">
      <c r="B25" s="108"/>
      <c r="C25" s="9" t="s">
        <v>105</v>
      </c>
      <c r="D25" s="19">
        <v>409</v>
      </c>
      <c r="E25" s="19">
        <v>200</v>
      </c>
      <c r="F25" s="22">
        <v>0.14</v>
      </c>
      <c r="G25" s="22">
        <v>0.14</v>
      </c>
      <c r="H25" s="22">
        <v>15.4</v>
      </c>
      <c r="I25" s="22">
        <v>63.4</v>
      </c>
      <c r="J25" s="22">
        <v>0</v>
      </c>
      <c r="K25" s="22">
        <v>0</v>
      </c>
      <c r="L25" s="22">
        <v>5.6</v>
      </c>
      <c r="M25" s="22">
        <v>0</v>
      </c>
      <c r="N25" s="22">
        <v>2</v>
      </c>
      <c r="O25" s="22">
        <v>5.6</v>
      </c>
      <c r="P25" s="22">
        <v>3.7</v>
      </c>
      <c r="Q25" s="22">
        <v>3.6</v>
      </c>
      <c r="R25" s="23">
        <v>0.4</v>
      </c>
    </row>
    <row r="26" spans="2:21" ht="15">
      <c r="B26" s="108"/>
      <c r="C26" s="9" t="s">
        <v>74</v>
      </c>
      <c r="D26" s="19">
        <v>480</v>
      </c>
      <c r="E26" s="19">
        <v>20</v>
      </c>
      <c r="F26" s="22">
        <v>1.5</v>
      </c>
      <c r="G26" s="22">
        <v>0.5</v>
      </c>
      <c r="H26" s="22">
        <v>10.6</v>
      </c>
      <c r="I26" s="22">
        <v>54.6</v>
      </c>
      <c r="J26" s="22">
        <v>0.04</v>
      </c>
      <c r="K26" s="22">
        <v>0.04</v>
      </c>
      <c r="L26" s="22">
        <v>0</v>
      </c>
      <c r="M26" s="22">
        <v>0</v>
      </c>
      <c r="N26" s="22">
        <v>0.3</v>
      </c>
      <c r="O26" s="22">
        <v>29.6</v>
      </c>
      <c r="P26" s="22">
        <v>0</v>
      </c>
      <c r="Q26" s="22">
        <v>3.2</v>
      </c>
      <c r="R26" s="23">
        <v>0.4</v>
      </c>
      <c r="U26" s="40"/>
    </row>
    <row r="27" spans="2:18" ht="15" customHeight="1">
      <c r="B27" s="115"/>
      <c r="C27" s="66" t="s">
        <v>83</v>
      </c>
      <c r="D27" s="19">
        <v>509</v>
      </c>
      <c r="E27" s="27" t="s">
        <v>22</v>
      </c>
      <c r="F27" s="22">
        <v>0.3</v>
      </c>
      <c r="G27" s="22">
        <v>0.95</v>
      </c>
      <c r="H27" s="22">
        <v>9.62</v>
      </c>
      <c r="I27" s="22">
        <v>103.1</v>
      </c>
      <c r="J27" s="22">
        <v>0.02</v>
      </c>
      <c r="K27" s="22">
        <v>0</v>
      </c>
      <c r="L27" s="22">
        <v>0.06</v>
      </c>
      <c r="M27" s="22">
        <v>0.05</v>
      </c>
      <c r="N27" s="22">
        <v>0.74</v>
      </c>
      <c r="O27" s="22">
        <v>6.2</v>
      </c>
      <c r="P27" s="22">
        <v>16.8</v>
      </c>
      <c r="Q27" s="22">
        <v>0</v>
      </c>
      <c r="R27" s="23">
        <v>0.28</v>
      </c>
    </row>
    <row r="28" spans="1:23" ht="15" customHeight="1">
      <c r="A28" s="15"/>
      <c r="B28" s="4"/>
      <c r="C28" s="11" t="s">
        <v>7</v>
      </c>
      <c r="D28" s="4"/>
      <c r="E28" s="4"/>
      <c r="F28" s="24">
        <f aca="true" t="shared" si="2" ref="F28:R28">SUM(F24:F27)</f>
        <v>8.72</v>
      </c>
      <c r="G28" s="24">
        <f t="shared" si="2"/>
        <v>7.859999999999999</v>
      </c>
      <c r="H28" s="24">
        <f t="shared" si="2"/>
        <v>35.62</v>
      </c>
      <c r="I28" s="24">
        <f t="shared" si="2"/>
        <v>304.79999999999995</v>
      </c>
      <c r="J28" s="24">
        <f t="shared" si="2"/>
        <v>0.06</v>
      </c>
      <c r="K28" s="24">
        <f t="shared" si="2"/>
        <v>0.04</v>
      </c>
      <c r="L28" s="24">
        <f t="shared" si="2"/>
        <v>5.659999999999999</v>
      </c>
      <c r="M28" s="24">
        <f>SUM(M24:M27)</f>
        <v>0.05</v>
      </c>
      <c r="N28" s="24">
        <f t="shared" si="2"/>
        <v>3.04</v>
      </c>
      <c r="O28" s="24">
        <f t="shared" si="2"/>
        <v>48</v>
      </c>
      <c r="P28" s="24">
        <f t="shared" si="2"/>
        <v>100.95</v>
      </c>
      <c r="Q28" s="24">
        <f t="shared" si="2"/>
        <v>17.3</v>
      </c>
      <c r="R28" s="24">
        <f t="shared" si="2"/>
        <v>1.08</v>
      </c>
      <c r="S28" s="42"/>
      <c r="T28" s="42"/>
      <c r="W28" s="42"/>
    </row>
    <row r="29" spans="1:23" ht="15">
      <c r="A29" s="10"/>
      <c r="B29" s="12"/>
      <c r="C29" s="18" t="s">
        <v>9</v>
      </c>
      <c r="D29" s="18"/>
      <c r="E29" s="7"/>
      <c r="F29" s="26">
        <f aca="true" t="shared" si="3" ref="F29:R29">F28+F23+F16</f>
        <v>80.52</v>
      </c>
      <c r="G29" s="26">
        <f t="shared" si="3"/>
        <v>63.85999999999999</v>
      </c>
      <c r="H29" s="26">
        <f t="shared" si="3"/>
        <v>194.48999999999998</v>
      </c>
      <c r="I29" s="26">
        <f t="shared" si="3"/>
        <v>1729.21</v>
      </c>
      <c r="J29" s="26">
        <f t="shared" si="3"/>
        <v>0.54</v>
      </c>
      <c r="K29" s="26">
        <f t="shared" si="3"/>
        <v>0.98</v>
      </c>
      <c r="L29" s="26">
        <f t="shared" si="3"/>
        <v>61.959999999999994</v>
      </c>
      <c r="M29" s="26">
        <f t="shared" si="3"/>
        <v>0.29000000000000004</v>
      </c>
      <c r="N29" s="26">
        <f t="shared" si="3"/>
        <v>6.840000000000001</v>
      </c>
      <c r="O29" s="26">
        <f t="shared" si="3"/>
        <v>917.54</v>
      </c>
      <c r="P29" s="26">
        <f t="shared" si="3"/>
        <v>1609.01</v>
      </c>
      <c r="Q29" s="26">
        <f t="shared" si="3"/>
        <v>176.57999999999998</v>
      </c>
      <c r="R29" s="24">
        <f t="shared" si="3"/>
        <v>10.860000000000001</v>
      </c>
      <c r="S29" s="42"/>
      <c r="T29" s="42"/>
      <c r="W29" s="42"/>
    </row>
    <row r="30" spans="2:18" s="10" customFormat="1" ht="15" customHeight="1">
      <c r="B30" s="29"/>
      <c r="C30" s="30"/>
      <c r="D30" s="30"/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2:18" s="10" customFormat="1" ht="15" customHeight="1"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9" s="3" customFormat="1" ht="14.25">
      <c r="A32" s="93" t="s">
        <v>192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1:19" s="10" customFormat="1" ht="14.25">
      <c r="A33" s="93" t="s">
        <v>193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</row>
    <row r="34" spans="3:18" s="3" customFormat="1" ht="15.75" customHeight="1">
      <c r="C34" s="1"/>
      <c r="E34" s="10"/>
      <c r="F34" s="29"/>
      <c r="G34" s="30"/>
      <c r="H34" s="29"/>
      <c r="I34" s="29"/>
      <c r="J34" s="31"/>
      <c r="K34" s="31"/>
      <c r="L34" s="31"/>
      <c r="M34" s="31"/>
      <c r="N34" s="31"/>
      <c r="O34" s="31"/>
      <c r="P34" s="31"/>
      <c r="Q34" s="31"/>
      <c r="R34" s="31"/>
    </row>
    <row r="35" spans="1:20" s="10" customFormat="1" ht="15">
      <c r="A35" s="1"/>
      <c r="B35" s="3"/>
      <c r="E35" s="2"/>
      <c r="F35" s="2"/>
      <c r="G35" s="2"/>
      <c r="H35" s="1"/>
      <c r="I35" s="2"/>
      <c r="J35" s="2"/>
      <c r="K35" s="3"/>
      <c r="L35" s="3"/>
      <c r="M35" s="3"/>
      <c r="N35" s="2"/>
      <c r="O35" s="2"/>
      <c r="P35" s="2"/>
      <c r="Q35" s="2"/>
      <c r="R35" s="2"/>
      <c r="S35" s="43"/>
      <c r="T35" s="43"/>
    </row>
    <row r="36" spans="3:20" ht="15">
      <c r="C36" s="10"/>
      <c r="D36" s="10"/>
      <c r="K36" s="3"/>
      <c r="L36" s="3"/>
      <c r="M36" s="3"/>
      <c r="O36" s="2"/>
      <c r="P36" s="2"/>
      <c r="Q36" s="2"/>
      <c r="R36" s="2"/>
      <c r="S36" s="42"/>
      <c r="T36" s="42"/>
    </row>
    <row r="37" spans="15:20" ht="15">
      <c r="O37" s="2"/>
      <c r="P37" s="2"/>
      <c r="Q37" s="2"/>
      <c r="R37" s="2"/>
      <c r="S37" s="42"/>
      <c r="T37" s="42"/>
    </row>
    <row r="38" spans="3:20" ht="15">
      <c r="C38" s="10"/>
      <c r="D38" s="10"/>
      <c r="E38" s="3"/>
      <c r="F38" s="3"/>
      <c r="G38" s="3"/>
      <c r="S38" s="42"/>
      <c r="T38" s="42"/>
    </row>
    <row r="39" spans="3:20" ht="15">
      <c r="C39" s="10"/>
      <c r="D39" s="10"/>
      <c r="E39" s="3"/>
      <c r="F39" s="3"/>
      <c r="G39" s="3"/>
      <c r="S39" s="42"/>
      <c r="T39" s="42"/>
    </row>
    <row r="40" spans="19:20" ht="15">
      <c r="S40" s="42"/>
      <c r="T40" s="42"/>
    </row>
    <row r="41" spans="19:20" ht="15">
      <c r="S41" s="42"/>
      <c r="T41" s="42"/>
    </row>
    <row r="42" spans="19:20" ht="15">
      <c r="S42" s="42"/>
      <c r="T42" s="42"/>
    </row>
  </sheetData>
  <sheetProtection/>
  <mergeCells count="13">
    <mergeCell ref="A32:S32"/>
    <mergeCell ref="A33:S33"/>
    <mergeCell ref="H9:H10"/>
    <mergeCell ref="B24:B27"/>
    <mergeCell ref="B9:B10"/>
    <mergeCell ref="C9:C10"/>
    <mergeCell ref="J9:R9"/>
    <mergeCell ref="B12:B15"/>
    <mergeCell ref="B17:B22"/>
    <mergeCell ref="I9:I10"/>
    <mergeCell ref="E9:E10"/>
    <mergeCell ref="F9:F10"/>
    <mergeCell ref="G9:G10"/>
  </mergeCells>
  <printOptions/>
  <pageMargins left="0.22" right="0.17" top="0.13" bottom="0.14" header="0.34" footer="0.31"/>
  <pageSetup orientation="landscape" paperSize="9" scale="96" r:id="rId1"/>
  <colBreaks count="1" manualBreakCount="1">
    <brk id="18" max="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CH40"/>
  <sheetViews>
    <sheetView zoomScalePageLayoutView="0" workbookViewId="0" topLeftCell="A10">
      <selection activeCell="C23" sqref="C23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51.28125" style="1" customWidth="1"/>
    <col min="4" max="4" width="6.8515625" style="1" customWidth="1"/>
    <col min="5" max="7" width="6.8515625" style="2" customWidth="1"/>
    <col min="8" max="8" width="6.8515625" style="1" customWidth="1"/>
    <col min="9" max="11" width="6.8515625" style="2" customWidth="1"/>
    <col min="12" max="12" width="7.8515625" style="2" customWidth="1"/>
    <col min="13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29"/>
      <c r="D7" s="10"/>
      <c r="E7" s="3"/>
      <c r="F7" s="3"/>
      <c r="G7" s="3"/>
      <c r="H7" s="32" t="s">
        <v>60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81" t="s">
        <v>0</v>
      </c>
      <c r="C9" s="81" t="s">
        <v>1</v>
      </c>
      <c r="D9" s="5" t="s">
        <v>18</v>
      </c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6"/>
      <c r="P9" s="96"/>
      <c r="Q9" s="96"/>
      <c r="R9" s="100"/>
    </row>
    <row r="10" spans="2:18" s="3" customFormat="1" ht="14.25"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18" ht="15">
      <c r="B12" s="85" t="s">
        <v>17</v>
      </c>
      <c r="C12" s="9" t="s">
        <v>111</v>
      </c>
      <c r="D12" s="19">
        <v>340</v>
      </c>
      <c r="E12" s="19">
        <v>50</v>
      </c>
      <c r="F12" s="22">
        <v>4.6</v>
      </c>
      <c r="G12" s="22">
        <v>7.5</v>
      </c>
      <c r="H12" s="22">
        <v>0</v>
      </c>
      <c r="I12" s="22">
        <v>89.27</v>
      </c>
      <c r="J12" s="22">
        <v>0.02</v>
      </c>
      <c r="K12" s="22">
        <v>0.25</v>
      </c>
      <c r="L12" s="22">
        <v>0</v>
      </c>
      <c r="M12" s="22">
        <v>0</v>
      </c>
      <c r="N12" s="23">
        <v>0</v>
      </c>
      <c r="O12" s="20">
        <v>9.62</v>
      </c>
      <c r="P12" s="20">
        <v>0</v>
      </c>
      <c r="Q12" s="73">
        <v>0</v>
      </c>
      <c r="R12" s="62">
        <v>0.7</v>
      </c>
    </row>
    <row r="13" spans="2:18" ht="15">
      <c r="B13" s="86"/>
      <c r="C13" s="16" t="s">
        <v>112</v>
      </c>
      <c r="D13" s="34">
        <v>170</v>
      </c>
      <c r="E13" s="27" t="s">
        <v>14</v>
      </c>
      <c r="F13" s="22">
        <v>2.37</v>
      </c>
      <c r="G13" s="22">
        <v>4.26</v>
      </c>
      <c r="H13" s="22">
        <v>9.78</v>
      </c>
      <c r="I13" s="22">
        <v>86.94</v>
      </c>
      <c r="J13" s="22">
        <v>0.04</v>
      </c>
      <c r="K13" s="22">
        <v>0.05</v>
      </c>
      <c r="L13" s="22">
        <v>4.53</v>
      </c>
      <c r="M13" s="22">
        <v>0.03</v>
      </c>
      <c r="N13" s="22">
        <v>0.27</v>
      </c>
      <c r="O13" s="22">
        <v>55</v>
      </c>
      <c r="P13" s="22">
        <v>46.2</v>
      </c>
      <c r="Q13" s="22">
        <v>5.7</v>
      </c>
      <c r="R13" s="23">
        <v>0.83</v>
      </c>
    </row>
    <row r="14" spans="2:21" ht="15">
      <c r="B14" s="86"/>
      <c r="C14" s="9" t="s">
        <v>74</v>
      </c>
      <c r="D14" s="19">
        <v>480</v>
      </c>
      <c r="E14" s="19">
        <v>20</v>
      </c>
      <c r="F14" s="22">
        <v>1.5</v>
      </c>
      <c r="G14" s="22">
        <v>0.5</v>
      </c>
      <c r="H14" s="22">
        <v>10.6</v>
      </c>
      <c r="I14" s="22">
        <v>54.6</v>
      </c>
      <c r="J14" s="22">
        <v>0.04</v>
      </c>
      <c r="K14" s="22">
        <v>0.04</v>
      </c>
      <c r="L14" s="22">
        <v>0</v>
      </c>
      <c r="M14" s="22">
        <v>0</v>
      </c>
      <c r="N14" s="22">
        <v>0.3</v>
      </c>
      <c r="O14" s="22">
        <v>29.6</v>
      </c>
      <c r="P14" s="22">
        <v>0</v>
      </c>
      <c r="Q14" s="22">
        <v>3.2</v>
      </c>
      <c r="R14" s="23">
        <v>0.4</v>
      </c>
      <c r="U14" s="40"/>
    </row>
    <row r="15" spans="2:18" ht="15">
      <c r="B15" s="86"/>
      <c r="C15" s="9" t="s">
        <v>107</v>
      </c>
      <c r="D15" s="19">
        <v>505</v>
      </c>
      <c r="E15" s="19">
        <v>20</v>
      </c>
      <c r="F15" s="22">
        <v>1.04</v>
      </c>
      <c r="G15" s="22">
        <v>0.64</v>
      </c>
      <c r="H15" s="22">
        <v>17.14</v>
      </c>
      <c r="I15" s="22">
        <v>78.4</v>
      </c>
      <c r="J15" s="22">
        <v>0</v>
      </c>
      <c r="K15" s="22">
        <v>0</v>
      </c>
      <c r="L15" s="22">
        <v>1.4</v>
      </c>
      <c r="M15" s="22">
        <v>0</v>
      </c>
      <c r="N15" s="22">
        <v>0</v>
      </c>
      <c r="O15" s="22">
        <v>0</v>
      </c>
      <c r="P15" s="22">
        <v>0</v>
      </c>
      <c r="Q15" s="22">
        <v>2</v>
      </c>
      <c r="R15" s="23">
        <v>0</v>
      </c>
    </row>
    <row r="16" spans="2:18" ht="15">
      <c r="B16" s="86"/>
      <c r="C16" s="9" t="s">
        <v>108</v>
      </c>
      <c r="D16" s="19"/>
      <c r="E16" s="19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/>
    </row>
    <row r="17" spans="2:18" ht="15">
      <c r="B17" s="86"/>
      <c r="C17" s="16" t="s">
        <v>84</v>
      </c>
      <c r="D17" s="34">
        <v>685</v>
      </c>
      <c r="E17" s="27" t="s">
        <v>15</v>
      </c>
      <c r="F17" s="22">
        <v>0.14</v>
      </c>
      <c r="G17" s="22">
        <v>0.04</v>
      </c>
      <c r="H17" s="22">
        <v>0.03</v>
      </c>
      <c r="I17" s="22">
        <v>1.04</v>
      </c>
      <c r="J17" s="22">
        <v>0</v>
      </c>
      <c r="K17" s="22">
        <v>0</v>
      </c>
      <c r="L17" s="22">
        <v>0.04</v>
      </c>
      <c r="M17" s="22">
        <v>0</v>
      </c>
      <c r="N17" s="23">
        <v>0</v>
      </c>
      <c r="O17" s="22">
        <v>0.16</v>
      </c>
      <c r="P17" s="22">
        <v>0.2</v>
      </c>
      <c r="Q17" s="22">
        <v>0.1</v>
      </c>
      <c r="R17" s="23">
        <v>0.5</v>
      </c>
    </row>
    <row r="18" spans="2:18" ht="15" customHeight="1">
      <c r="B18" s="102"/>
      <c r="C18" s="16" t="s">
        <v>80</v>
      </c>
      <c r="D18" s="34"/>
      <c r="E18" s="19">
        <v>10</v>
      </c>
      <c r="F18" s="22">
        <v>0</v>
      </c>
      <c r="G18" s="22">
        <v>0</v>
      </c>
      <c r="H18" s="22">
        <v>9.9</v>
      </c>
      <c r="I18" s="22">
        <v>39.9</v>
      </c>
      <c r="J18" s="22">
        <v>0</v>
      </c>
      <c r="K18" s="22">
        <v>0</v>
      </c>
      <c r="L18" s="22">
        <v>0</v>
      </c>
      <c r="M18" s="22">
        <v>0</v>
      </c>
      <c r="N18" s="23">
        <v>0</v>
      </c>
      <c r="O18" s="22">
        <v>0.39</v>
      </c>
      <c r="P18" s="22">
        <v>0</v>
      </c>
      <c r="Q18" s="22">
        <v>0</v>
      </c>
      <c r="R18" s="22">
        <v>0.02</v>
      </c>
    </row>
    <row r="19" spans="1:61" ht="14.25" customHeight="1">
      <c r="A19" s="10"/>
      <c r="B19" s="5"/>
      <c r="C19" s="11" t="s">
        <v>7</v>
      </c>
      <c r="D19" s="4"/>
      <c r="E19" s="4"/>
      <c r="F19" s="24">
        <f aca="true" t="shared" si="0" ref="F19:R19">SUM(F12:F18)</f>
        <v>9.649999999999999</v>
      </c>
      <c r="G19" s="24">
        <f t="shared" si="0"/>
        <v>12.94</v>
      </c>
      <c r="H19" s="24">
        <f t="shared" si="0"/>
        <v>47.449999999999996</v>
      </c>
      <c r="I19" s="24">
        <f>SUM(I12:I18)</f>
        <v>350.15</v>
      </c>
      <c r="J19" s="24">
        <f t="shared" si="0"/>
        <v>0.1</v>
      </c>
      <c r="K19" s="24">
        <f t="shared" si="0"/>
        <v>0.33999999999999997</v>
      </c>
      <c r="L19" s="24">
        <f t="shared" si="0"/>
        <v>5.97</v>
      </c>
      <c r="M19" s="24">
        <f t="shared" si="0"/>
        <v>0.03</v>
      </c>
      <c r="N19" s="24">
        <f t="shared" si="0"/>
        <v>0.5700000000000001</v>
      </c>
      <c r="O19" s="24">
        <f t="shared" si="0"/>
        <v>94.77</v>
      </c>
      <c r="P19" s="24">
        <f t="shared" si="0"/>
        <v>46.400000000000006</v>
      </c>
      <c r="Q19" s="24">
        <f t="shared" si="0"/>
        <v>11</v>
      </c>
      <c r="R19" s="24">
        <f t="shared" si="0"/>
        <v>2.4499999999999997</v>
      </c>
      <c r="AV19" s="42"/>
      <c r="AZ19" s="42"/>
      <c r="BC19" s="42"/>
      <c r="BI19" s="42"/>
    </row>
    <row r="20" spans="2:18" ht="15">
      <c r="B20" s="83" t="s">
        <v>20</v>
      </c>
      <c r="C20" s="9" t="s">
        <v>128</v>
      </c>
      <c r="D20" s="19">
        <v>36</v>
      </c>
      <c r="E20" s="27" t="s">
        <v>16</v>
      </c>
      <c r="F20" s="22">
        <v>0.44</v>
      </c>
      <c r="G20" s="22">
        <v>7.2</v>
      </c>
      <c r="H20" s="22">
        <v>1.42</v>
      </c>
      <c r="I20" s="22">
        <v>72.82</v>
      </c>
      <c r="J20" s="22">
        <v>0.01</v>
      </c>
      <c r="K20" s="22">
        <v>0.01</v>
      </c>
      <c r="L20" s="22">
        <v>6.28</v>
      </c>
      <c r="M20" s="22">
        <v>0</v>
      </c>
      <c r="N20" s="23">
        <v>3.22</v>
      </c>
      <c r="O20" s="20">
        <v>27.32</v>
      </c>
      <c r="P20" s="62">
        <v>58.24</v>
      </c>
      <c r="Q20" s="62">
        <v>12.51</v>
      </c>
      <c r="R20" s="62">
        <v>0.36</v>
      </c>
    </row>
    <row r="21" spans="1:86" s="14" customFormat="1" ht="15">
      <c r="A21" s="1"/>
      <c r="B21" s="84"/>
      <c r="C21" s="9" t="s">
        <v>161</v>
      </c>
      <c r="D21" s="19">
        <v>115</v>
      </c>
      <c r="E21" s="19">
        <v>250</v>
      </c>
      <c r="F21" s="22">
        <v>5.6</v>
      </c>
      <c r="G21" s="22">
        <v>4.75</v>
      </c>
      <c r="H21" s="22">
        <v>19.35</v>
      </c>
      <c r="I21" s="22">
        <v>142.55</v>
      </c>
      <c r="J21" s="22">
        <v>0.17</v>
      </c>
      <c r="K21" s="22">
        <v>0.08</v>
      </c>
      <c r="L21" s="22">
        <v>15.37</v>
      </c>
      <c r="M21" s="22">
        <v>0.03</v>
      </c>
      <c r="N21" s="22">
        <v>1.5</v>
      </c>
      <c r="O21" s="22">
        <v>48.65</v>
      </c>
      <c r="P21" s="22">
        <v>140.1</v>
      </c>
      <c r="Q21" s="22">
        <v>39.57</v>
      </c>
      <c r="R21" s="23">
        <v>1.9</v>
      </c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</row>
    <row r="22" spans="2:61" ht="15">
      <c r="B22" s="84"/>
      <c r="C22" s="9" t="s">
        <v>129</v>
      </c>
      <c r="D22" s="19">
        <v>322</v>
      </c>
      <c r="E22" s="19">
        <v>75</v>
      </c>
      <c r="F22" s="22">
        <v>10.72</v>
      </c>
      <c r="G22" s="22">
        <v>12</v>
      </c>
      <c r="H22" s="22">
        <v>5.4</v>
      </c>
      <c r="I22" s="22">
        <v>173.32</v>
      </c>
      <c r="J22" s="22">
        <v>0.05</v>
      </c>
      <c r="K22" s="22">
        <v>0.07</v>
      </c>
      <c r="L22" s="22">
        <v>0</v>
      </c>
      <c r="M22" s="22">
        <v>0</v>
      </c>
      <c r="N22" s="22">
        <v>0.03</v>
      </c>
      <c r="O22" s="22">
        <v>9.52</v>
      </c>
      <c r="P22" s="22">
        <v>100.8</v>
      </c>
      <c r="Q22" s="22">
        <v>19.2</v>
      </c>
      <c r="R22" s="23">
        <v>1.65</v>
      </c>
      <c r="AA22" s="42"/>
      <c r="AG22" s="42"/>
      <c r="AH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</row>
    <row r="23" spans="2:34" ht="15">
      <c r="B23" s="84"/>
      <c r="C23" s="9" t="s">
        <v>104</v>
      </c>
      <c r="D23" s="19">
        <v>246</v>
      </c>
      <c r="E23" s="19">
        <v>150</v>
      </c>
      <c r="F23" s="22">
        <v>5.23</v>
      </c>
      <c r="G23" s="22">
        <v>6.7</v>
      </c>
      <c r="H23" s="22">
        <v>34.8</v>
      </c>
      <c r="I23" s="22">
        <v>220.5</v>
      </c>
      <c r="J23" s="22">
        <v>0.09</v>
      </c>
      <c r="K23" s="22">
        <v>0.01</v>
      </c>
      <c r="L23" s="22">
        <v>0</v>
      </c>
      <c r="M23" s="22">
        <v>0.4</v>
      </c>
      <c r="N23" s="22">
        <v>0.07</v>
      </c>
      <c r="O23" s="22">
        <v>15.9</v>
      </c>
      <c r="P23" s="22">
        <v>166</v>
      </c>
      <c r="Q23" s="22">
        <v>7.9</v>
      </c>
      <c r="R23" s="23">
        <v>0.8</v>
      </c>
      <c r="AG23" s="42"/>
      <c r="AH23" s="42"/>
    </row>
    <row r="24" spans="1:18" s="14" customFormat="1" ht="15">
      <c r="A24" s="1"/>
      <c r="B24" s="84"/>
      <c r="C24" s="9" t="s">
        <v>130</v>
      </c>
      <c r="D24" s="19">
        <v>407</v>
      </c>
      <c r="E24" s="19">
        <v>200</v>
      </c>
      <c r="F24" s="22">
        <v>1</v>
      </c>
      <c r="G24" s="22">
        <v>0</v>
      </c>
      <c r="H24" s="22">
        <v>23</v>
      </c>
      <c r="I24" s="22">
        <v>94</v>
      </c>
      <c r="J24" s="22">
        <v>0.02</v>
      </c>
      <c r="K24" s="22">
        <v>0.02</v>
      </c>
      <c r="L24" s="22">
        <v>2</v>
      </c>
      <c r="M24" s="22">
        <v>0</v>
      </c>
      <c r="N24" s="22">
        <v>0</v>
      </c>
      <c r="O24" s="22">
        <v>42</v>
      </c>
      <c r="P24" s="22">
        <v>32</v>
      </c>
      <c r="Q24" s="22">
        <v>12.11</v>
      </c>
      <c r="R24" s="23">
        <v>1.2</v>
      </c>
    </row>
    <row r="25" spans="2:21" ht="15">
      <c r="B25" s="84"/>
      <c r="C25" s="9" t="s">
        <v>74</v>
      </c>
      <c r="D25" s="19">
        <v>480</v>
      </c>
      <c r="E25" s="19">
        <v>20</v>
      </c>
      <c r="F25" s="22">
        <v>1.5</v>
      </c>
      <c r="G25" s="22">
        <v>0.5</v>
      </c>
      <c r="H25" s="22">
        <v>10.6</v>
      </c>
      <c r="I25" s="22">
        <v>54.6</v>
      </c>
      <c r="J25" s="22">
        <v>0.04</v>
      </c>
      <c r="K25" s="22">
        <v>0.04</v>
      </c>
      <c r="L25" s="22">
        <v>0</v>
      </c>
      <c r="M25" s="22">
        <v>0</v>
      </c>
      <c r="N25" s="22">
        <v>0.3</v>
      </c>
      <c r="O25" s="22">
        <v>29.6</v>
      </c>
      <c r="P25" s="22">
        <v>0</v>
      </c>
      <c r="Q25" s="22">
        <v>3.2</v>
      </c>
      <c r="R25" s="23">
        <v>0.4</v>
      </c>
      <c r="U25" s="40"/>
    </row>
    <row r="26" spans="2:21" ht="15">
      <c r="B26" s="84"/>
      <c r="C26" s="9" t="s">
        <v>78</v>
      </c>
      <c r="D26" s="19">
        <v>481</v>
      </c>
      <c r="E26" s="19">
        <v>40</v>
      </c>
      <c r="F26" s="22">
        <v>2.34</v>
      </c>
      <c r="G26" s="22">
        <v>0.3</v>
      </c>
      <c r="H26" s="22">
        <v>17.77</v>
      </c>
      <c r="I26" s="22">
        <v>75.6</v>
      </c>
      <c r="J26" s="22">
        <v>0.1</v>
      </c>
      <c r="K26" s="22">
        <v>0.08</v>
      </c>
      <c r="L26" s="22">
        <v>0.01</v>
      </c>
      <c r="M26" s="22">
        <v>0</v>
      </c>
      <c r="N26" s="22">
        <v>0.68</v>
      </c>
      <c r="O26" s="22">
        <v>10.1</v>
      </c>
      <c r="P26" s="22">
        <v>42.2</v>
      </c>
      <c r="Q26" s="22">
        <v>14.6</v>
      </c>
      <c r="R26" s="23">
        <v>0.9</v>
      </c>
      <c r="U26" s="14"/>
    </row>
    <row r="27" spans="1:23" ht="15" customHeight="1">
      <c r="A27" s="15"/>
      <c r="B27" s="4"/>
      <c r="C27" s="11" t="s">
        <v>7</v>
      </c>
      <c r="D27" s="4"/>
      <c r="E27" s="4"/>
      <c r="F27" s="24">
        <f aca="true" t="shared" si="1" ref="F27:R27">SUM(F20:F26)</f>
        <v>26.830000000000002</v>
      </c>
      <c r="G27" s="24">
        <f t="shared" si="1"/>
        <v>31.45</v>
      </c>
      <c r="H27" s="24">
        <f t="shared" si="1"/>
        <v>112.33999999999999</v>
      </c>
      <c r="I27" s="24">
        <f t="shared" si="1"/>
        <v>833.3900000000001</v>
      </c>
      <c r="J27" s="24">
        <f t="shared" si="1"/>
        <v>0.4800000000000001</v>
      </c>
      <c r="K27" s="24">
        <f t="shared" si="1"/>
        <v>0.31</v>
      </c>
      <c r="L27" s="24">
        <f t="shared" si="1"/>
        <v>23.66</v>
      </c>
      <c r="M27" s="24">
        <f t="shared" si="1"/>
        <v>0.43000000000000005</v>
      </c>
      <c r="N27" s="24">
        <f t="shared" si="1"/>
        <v>5.800000000000001</v>
      </c>
      <c r="O27" s="24">
        <f t="shared" si="1"/>
        <v>183.08999999999997</v>
      </c>
      <c r="P27" s="24">
        <f t="shared" si="1"/>
        <v>539.34</v>
      </c>
      <c r="Q27" s="24">
        <f t="shared" si="1"/>
        <v>109.09</v>
      </c>
      <c r="R27" s="24">
        <f t="shared" si="1"/>
        <v>7.210000000000001</v>
      </c>
      <c r="S27" s="42"/>
      <c r="T27" s="42"/>
      <c r="W27" s="42"/>
    </row>
    <row r="28" spans="1:66" s="46" customFormat="1" ht="15" customHeight="1">
      <c r="A28" s="1"/>
      <c r="B28" s="107" t="s">
        <v>39</v>
      </c>
      <c r="C28" s="66" t="s">
        <v>131</v>
      </c>
      <c r="D28" s="19">
        <v>492</v>
      </c>
      <c r="E28" s="19">
        <v>100</v>
      </c>
      <c r="F28" s="22">
        <v>13.21</v>
      </c>
      <c r="G28" s="22">
        <v>6.84</v>
      </c>
      <c r="H28" s="22">
        <v>53.9</v>
      </c>
      <c r="I28" s="22">
        <v>330</v>
      </c>
      <c r="J28" s="22">
        <v>0.14</v>
      </c>
      <c r="K28" s="22">
        <v>0.2</v>
      </c>
      <c r="L28" s="22">
        <v>0.35</v>
      </c>
      <c r="M28" s="22">
        <v>0.05</v>
      </c>
      <c r="N28" s="22">
        <v>1</v>
      </c>
      <c r="O28" s="22">
        <v>82.6</v>
      </c>
      <c r="P28" s="22">
        <v>119.7</v>
      </c>
      <c r="Q28" s="22">
        <v>20.8</v>
      </c>
      <c r="R28" s="22">
        <v>0.47</v>
      </c>
      <c r="S28" s="28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</row>
    <row r="29" spans="2:18" ht="19.5" customHeight="1">
      <c r="B29" s="108"/>
      <c r="C29" s="16" t="s">
        <v>80</v>
      </c>
      <c r="D29" s="34"/>
      <c r="E29" s="19">
        <v>10</v>
      </c>
      <c r="F29" s="22">
        <v>0</v>
      </c>
      <c r="G29" s="22">
        <v>0</v>
      </c>
      <c r="H29" s="22">
        <v>9.9</v>
      </c>
      <c r="I29" s="22">
        <v>39.9</v>
      </c>
      <c r="J29" s="22">
        <v>0</v>
      </c>
      <c r="K29" s="22">
        <v>0</v>
      </c>
      <c r="L29" s="22">
        <v>0</v>
      </c>
      <c r="M29" s="22">
        <v>0</v>
      </c>
      <c r="N29" s="23">
        <v>0</v>
      </c>
      <c r="O29" s="22">
        <v>0.39</v>
      </c>
      <c r="P29" s="22">
        <v>0</v>
      </c>
      <c r="Q29" s="22">
        <v>0</v>
      </c>
      <c r="R29" s="22">
        <v>0.02</v>
      </c>
    </row>
    <row r="30" spans="1:67" s="15" customFormat="1" ht="15">
      <c r="A30" s="1"/>
      <c r="B30" s="115"/>
      <c r="C30" s="9" t="s">
        <v>88</v>
      </c>
      <c r="D30" s="19">
        <v>463</v>
      </c>
      <c r="E30" s="19">
        <v>200</v>
      </c>
      <c r="F30" s="22">
        <v>5.8</v>
      </c>
      <c r="G30" s="22">
        <v>6.4</v>
      </c>
      <c r="H30" s="22">
        <v>8</v>
      </c>
      <c r="I30" s="22">
        <v>118</v>
      </c>
      <c r="J30" s="22">
        <v>0.06</v>
      </c>
      <c r="K30" s="22">
        <v>0.03</v>
      </c>
      <c r="L30" s="22">
        <v>1.4</v>
      </c>
      <c r="M30" s="22">
        <v>0.04</v>
      </c>
      <c r="N30" s="22">
        <v>0</v>
      </c>
      <c r="O30" s="22">
        <v>240</v>
      </c>
      <c r="P30" s="22">
        <v>190</v>
      </c>
      <c r="Q30" s="22">
        <v>28</v>
      </c>
      <c r="R30" s="23">
        <v>0.2</v>
      </c>
      <c r="T30" s="60"/>
      <c r="U30" s="60"/>
      <c r="BG30" s="60"/>
      <c r="BM30" s="60"/>
      <c r="BN30" s="60"/>
      <c r="BO30" s="60"/>
    </row>
    <row r="31" spans="1:23" ht="15" customHeight="1">
      <c r="A31" s="15"/>
      <c r="B31" s="4"/>
      <c r="C31" s="11" t="s">
        <v>7</v>
      </c>
      <c r="D31" s="4"/>
      <c r="E31" s="4"/>
      <c r="F31" s="24">
        <f aca="true" t="shared" si="2" ref="F31:R31">SUM(F28:F30)</f>
        <v>19.01</v>
      </c>
      <c r="G31" s="24">
        <f t="shared" si="2"/>
        <v>13.24</v>
      </c>
      <c r="H31" s="24">
        <f t="shared" si="2"/>
        <v>71.8</v>
      </c>
      <c r="I31" s="24">
        <f t="shared" si="2"/>
        <v>487.9</v>
      </c>
      <c r="J31" s="24">
        <f t="shared" si="2"/>
        <v>0.2</v>
      </c>
      <c r="K31" s="24">
        <f t="shared" si="2"/>
        <v>0.23</v>
      </c>
      <c r="L31" s="24">
        <f t="shared" si="2"/>
        <v>1.75</v>
      </c>
      <c r="M31" s="24">
        <f t="shared" si="2"/>
        <v>0.09</v>
      </c>
      <c r="N31" s="24">
        <f t="shared" si="2"/>
        <v>1</v>
      </c>
      <c r="O31" s="24">
        <f t="shared" si="2"/>
        <v>322.99</v>
      </c>
      <c r="P31" s="24">
        <f t="shared" si="2"/>
        <v>309.7</v>
      </c>
      <c r="Q31" s="24">
        <f t="shared" si="2"/>
        <v>48.8</v>
      </c>
      <c r="R31" s="24">
        <f t="shared" si="2"/>
        <v>0.69</v>
      </c>
      <c r="S31" s="42"/>
      <c r="T31" s="42"/>
      <c r="W31" s="42"/>
    </row>
    <row r="32" spans="1:23" ht="15">
      <c r="A32" s="10"/>
      <c r="B32" s="12"/>
      <c r="C32" s="18" t="s">
        <v>9</v>
      </c>
      <c r="D32" s="18"/>
      <c r="E32" s="7"/>
      <c r="F32" s="26">
        <f aca="true" t="shared" si="3" ref="F32:R32">F31+F27+F19</f>
        <v>55.49</v>
      </c>
      <c r="G32" s="26">
        <f t="shared" si="3"/>
        <v>57.629999999999995</v>
      </c>
      <c r="H32" s="26">
        <f t="shared" si="3"/>
        <v>231.58999999999997</v>
      </c>
      <c r="I32" s="26">
        <f t="shared" si="3"/>
        <v>1671.44</v>
      </c>
      <c r="J32" s="26">
        <f t="shared" si="3"/>
        <v>0.7800000000000001</v>
      </c>
      <c r="K32" s="26">
        <f t="shared" si="3"/>
        <v>0.88</v>
      </c>
      <c r="L32" s="26">
        <f t="shared" si="3"/>
        <v>31.38</v>
      </c>
      <c r="M32" s="26">
        <f t="shared" si="3"/>
        <v>0.55</v>
      </c>
      <c r="N32" s="26">
        <f t="shared" si="3"/>
        <v>7.370000000000001</v>
      </c>
      <c r="O32" s="26">
        <f t="shared" si="3"/>
        <v>600.85</v>
      </c>
      <c r="P32" s="26">
        <f t="shared" si="3"/>
        <v>895.4399999999999</v>
      </c>
      <c r="Q32" s="26">
        <f t="shared" si="3"/>
        <v>168.89</v>
      </c>
      <c r="R32" s="24">
        <f t="shared" si="3"/>
        <v>10.35</v>
      </c>
      <c r="S32" s="42"/>
      <c r="T32" s="42"/>
      <c r="W32" s="42"/>
    </row>
    <row r="33" spans="2:18" s="10" customFormat="1" ht="15" customHeight="1">
      <c r="B33" s="29"/>
      <c r="C33" s="30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2:18" s="10" customFormat="1" ht="15" customHeight="1">
      <c r="B34" s="29"/>
      <c r="C34" s="30"/>
      <c r="D34" s="30"/>
      <c r="E34" s="2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9" s="3" customFormat="1" ht="14.25">
      <c r="A35" s="93" t="s">
        <v>192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1:19" s="10" customFormat="1" ht="14.25">
      <c r="A36" s="93" t="s">
        <v>193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</row>
    <row r="37" spans="3:18" s="3" customFormat="1" ht="15.75" customHeight="1">
      <c r="C37" s="1"/>
      <c r="E37" s="10"/>
      <c r="F37" s="29"/>
      <c r="G37" s="30"/>
      <c r="H37" s="29"/>
      <c r="I37" s="29"/>
      <c r="J37" s="31"/>
      <c r="K37" s="31"/>
      <c r="L37" s="31"/>
      <c r="M37" s="31"/>
      <c r="N37" s="31"/>
      <c r="O37" s="31"/>
      <c r="P37" s="31"/>
      <c r="Q37" s="31"/>
      <c r="R37" s="31"/>
    </row>
    <row r="38" spans="1:20" s="10" customFormat="1" ht="15">
      <c r="A38" s="1"/>
      <c r="B38" s="3"/>
      <c r="E38" s="2"/>
      <c r="F38" s="2"/>
      <c r="G38" s="2"/>
      <c r="H38" s="1"/>
      <c r="I38" s="2"/>
      <c r="J38" s="2"/>
      <c r="K38" s="3"/>
      <c r="L38" s="3"/>
      <c r="M38" s="3"/>
      <c r="N38" s="2"/>
      <c r="O38" s="2"/>
      <c r="P38" s="2"/>
      <c r="Q38" s="2"/>
      <c r="R38" s="2"/>
      <c r="S38" s="43"/>
      <c r="T38" s="43"/>
    </row>
    <row r="39" spans="3:20" ht="15">
      <c r="C39" s="10"/>
      <c r="D39" s="10"/>
      <c r="K39" s="3"/>
      <c r="L39" s="3"/>
      <c r="M39" s="3"/>
      <c r="O39" s="2"/>
      <c r="P39" s="2"/>
      <c r="Q39" s="2"/>
      <c r="R39" s="2"/>
      <c r="S39" s="42"/>
      <c r="T39" s="42"/>
    </row>
    <row r="40" spans="15:20" ht="15">
      <c r="O40" s="2"/>
      <c r="P40" s="2"/>
      <c r="Q40" s="2"/>
      <c r="R40" s="2"/>
      <c r="S40" s="42"/>
      <c r="T40" s="42"/>
    </row>
  </sheetData>
  <sheetProtection/>
  <mergeCells count="13">
    <mergeCell ref="B28:B30"/>
    <mergeCell ref="B20:B26"/>
    <mergeCell ref="I9:I10"/>
    <mergeCell ref="A35:S35"/>
    <mergeCell ref="A36:S36"/>
    <mergeCell ref="J9:R9"/>
    <mergeCell ref="B12:B18"/>
    <mergeCell ref="B9:B10"/>
    <mergeCell ref="C9:C10"/>
    <mergeCell ref="E9:E10"/>
    <mergeCell ref="F9:F10"/>
    <mergeCell ref="G9:G10"/>
    <mergeCell ref="H9:H10"/>
  </mergeCells>
  <printOptions/>
  <pageMargins left="0.25" right="0.29" top="0.15" bottom="0.18" header="0.19" footer="0.16"/>
  <pageSetup horizontalDpi="300" verticalDpi="300" orientation="landscape" paperSize="9" scale="86" r:id="rId1"/>
  <colBreaks count="1" manualBreakCount="1">
    <brk id="1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N38"/>
  <sheetViews>
    <sheetView zoomScalePageLayoutView="0" workbookViewId="0" topLeftCell="B1">
      <selection activeCell="D19" sqref="D19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46.28125" style="1" customWidth="1"/>
    <col min="4" max="4" width="6.8515625" style="1" customWidth="1"/>
    <col min="5" max="7" width="6.8515625" style="2" customWidth="1"/>
    <col min="8" max="8" width="6.8515625" style="1" customWidth="1"/>
    <col min="9" max="10" width="6.8515625" style="2" customWidth="1"/>
    <col min="11" max="11" width="6.57421875" style="2" customWidth="1"/>
    <col min="12" max="14" width="6.8515625" style="2" customWidth="1"/>
    <col min="15" max="15" width="6.8515625" style="1" customWidth="1"/>
    <col min="16" max="16" width="6.7109375" style="1" customWidth="1"/>
    <col min="17" max="17" width="6.57421875" style="1" customWidth="1"/>
    <col min="18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29"/>
      <c r="D7" s="10"/>
      <c r="E7" s="3"/>
      <c r="F7" s="3"/>
      <c r="G7" s="3"/>
      <c r="H7" s="32" t="s">
        <v>61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20" ht="15">
      <c r="O8" s="59"/>
      <c r="P8" s="2"/>
      <c r="Q8" s="2"/>
      <c r="R8" s="2"/>
      <c r="T8" s="2"/>
    </row>
    <row r="9" spans="2:18" s="3" customFormat="1" ht="14.25">
      <c r="B9" s="81" t="s">
        <v>0</v>
      </c>
      <c r="C9" s="81" t="s">
        <v>1</v>
      </c>
      <c r="D9" s="5" t="s">
        <v>18</v>
      </c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6"/>
      <c r="P9" s="96"/>
      <c r="Q9" s="96"/>
      <c r="R9" s="100"/>
    </row>
    <row r="10" spans="2:18" s="3" customFormat="1" ht="14.25"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18" ht="15" customHeight="1">
      <c r="B12" s="85" t="s">
        <v>17</v>
      </c>
      <c r="C12" s="35" t="s">
        <v>101</v>
      </c>
      <c r="D12" s="36">
        <v>228</v>
      </c>
      <c r="E12" s="36">
        <v>200</v>
      </c>
      <c r="F12" s="36">
        <v>9.67</v>
      </c>
      <c r="G12" s="36">
        <v>13.77</v>
      </c>
      <c r="H12" s="36">
        <v>35.9</v>
      </c>
      <c r="I12" s="36">
        <v>306.27</v>
      </c>
      <c r="J12" s="22">
        <v>0.18</v>
      </c>
      <c r="K12" s="22">
        <v>0.32</v>
      </c>
      <c r="L12" s="22">
        <v>25.25</v>
      </c>
      <c r="M12" s="22">
        <v>0.07</v>
      </c>
      <c r="N12" s="23">
        <v>0.07</v>
      </c>
      <c r="O12" s="20">
        <v>257.25</v>
      </c>
      <c r="P12" s="52">
        <v>391.41</v>
      </c>
      <c r="Q12" s="20">
        <v>35</v>
      </c>
      <c r="R12" s="20">
        <v>0.73</v>
      </c>
    </row>
    <row r="13" spans="2:18" ht="15" customHeight="1">
      <c r="B13" s="86"/>
      <c r="C13" s="35" t="s">
        <v>146</v>
      </c>
      <c r="D13" s="36"/>
      <c r="E13" s="36">
        <v>10</v>
      </c>
      <c r="F13" s="36">
        <v>0.05</v>
      </c>
      <c r="G13" s="36">
        <v>8.25</v>
      </c>
      <c r="H13" s="36">
        <v>0.08</v>
      </c>
      <c r="I13" s="36">
        <v>74.8</v>
      </c>
      <c r="J13" s="22">
        <v>0</v>
      </c>
      <c r="K13" s="22" t="s">
        <v>147</v>
      </c>
      <c r="L13" s="22">
        <v>0</v>
      </c>
      <c r="M13" s="22">
        <v>0.04</v>
      </c>
      <c r="N13" s="23">
        <v>0.1</v>
      </c>
      <c r="O13" s="19">
        <v>1.2</v>
      </c>
      <c r="P13" s="19">
        <v>1.9</v>
      </c>
      <c r="Q13" s="19">
        <v>0</v>
      </c>
      <c r="R13" s="19">
        <v>0.02</v>
      </c>
    </row>
    <row r="14" spans="2:18" ht="15">
      <c r="B14" s="86"/>
      <c r="C14" s="16" t="s">
        <v>91</v>
      </c>
      <c r="D14" s="34">
        <v>434</v>
      </c>
      <c r="E14" s="27" t="s">
        <v>15</v>
      </c>
      <c r="F14" s="22">
        <v>3.2</v>
      </c>
      <c r="G14" s="22">
        <v>3.4</v>
      </c>
      <c r="H14" s="22">
        <v>14.84</v>
      </c>
      <c r="I14" s="22">
        <v>101.5</v>
      </c>
      <c r="J14" s="22">
        <v>0.1</v>
      </c>
      <c r="K14" s="22">
        <v>0.1</v>
      </c>
      <c r="L14" s="22">
        <v>10</v>
      </c>
      <c r="M14" s="22">
        <v>0.02</v>
      </c>
      <c r="N14" s="22">
        <v>0</v>
      </c>
      <c r="O14" s="22">
        <v>127.3</v>
      </c>
      <c r="P14" s="22">
        <v>157.9</v>
      </c>
      <c r="Q14" s="22">
        <v>21.9</v>
      </c>
      <c r="R14" s="23">
        <v>0.4</v>
      </c>
    </row>
    <row r="15" spans="2:21" ht="15">
      <c r="B15" s="86"/>
      <c r="C15" s="9" t="s">
        <v>74</v>
      </c>
      <c r="D15" s="19">
        <v>480</v>
      </c>
      <c r="E15" s="19">
        <v>20</v>
      </c>
      <c r="F15" s="22">
        <v>1.5</v>
      </c>
      <c r="G15" s="22">
        <v>0.5</v>
      </c>
      <c r="H15" s="22">
        <v>10.6</v>
      </c>
      <c r="I15" s="22">
        <v>54.6</v>
      </c>
      <c r="J15" s="22">
        <v>0.04</v>
      </c>
      <c r="K15" s="22">
        <v>0.04</v>
      </c>
      <c r="L15" s="22">
        <v>0</v>
      </c>
      <c r="M15" s="22">
        <v>0</v>
      </c>
      <c r="N15" s="22">
        <v>0.3</v>
      </c>
      <c r="O15" s="22">
        <v>29.6</v>
      </c>
      <c r="P15" s="22">
        <v>0</v>
      </c>
      <c r="Q15" s="22">
        <v>3.2</v>
      </c>
      <c r="R15" s="23">
        <v>0.4</v>
      </c>
      <c r="U15" s="40"/>
    </row>
    <row r="16" spans="2:53" s="10" customFormat="1" ht="15" customHeight="1">
      <c r="B16" s="5"/>
      <c r="C16" s="11" t="s">
        <v>7</v>
      </c>
      <c r="D16" s="4"/>
      <c r="E16" s="4"/>
      <c r="F16" s="24">
        <f aca="true" t="shared" si="0" ref="F16:R16">SUM(F12:F15)</f>
        <v>14.420000000000002</v>
      </c>
      <c r="G16" s="24">
        <f t="shared" si="0"/>
        <v>25.919999999999998</v>
      </c>
      <c r="H16" s="24">
        <f t="shared" si="0"/>
        <v>61.419999999999995</v>
      </c>
      <c r="I16" s="24">
        <f t="shared" si="0"/>
        <v>537.17</v>
      </c>
      <c r="J16" s="24">
        <f t="shared" si="0"/>
        <v>0.32</v>
      </c>
      <c r="K16" s="24">
        <f t="shared" si="0"/>
        <v>0.46</v>
      </c>
      <c r="L16" s="24">
        <f t="shared" si="0"/>
        <v>35.25</v>
      </c>
      <c r="M16" s="24">
        <f t="shared" si="0"/>
        <v>0.13</v>
      </c>
      <c r="N16" s="24">
        <f t="shared" si="0"/>
        <v>0.47</v>
      </c>
      <c r="O16" s="24">
        <f t="shared" si="0"/>
        <v>415.35</v>
      </c>
      <c r="P16" s="24">
        <f t="shared" si="0"/>
        <v>551.21</v>
      </c>
      <c r="Q16" s="24">
        <f t="shared" si="0"/>
        <v>60.1</v>
      </c>
      <c r="R16" s="24">
        <f t="shared" si="0"/>
        <v>1.5499999999999998</v>
      </c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</row>
    <row r="17" spans="2:18" ht="15">
      <c r="B17" s="83" t="s">
        <v>20</v>
      </c>
      <c r="C17" s="9" t="s">
        <v>138</v>
      </c>
      <c r="D17" s="19">
        <v>56</v>
      </c>
      <c r="E17" s="27" t="s">
        <v>16</v>
      </c>
      <c r="F17" s="22">
        <v>0.82</v>
      </c>
      <c r="G17" s="22">
        <v>6.05</v>
      </c>
      <c r="H17" s="22">
        <v>4.99</v>
      </c>
      <c r="I17" s="22">
        <v>78.34</v>
      </c>
      <c r="J17" s="22">
        <v>0.01</v>
      </c>
      <c r="K17" s="22">
        <v>0.24</v>
      </c>
      <c r="L17" s="22">
        <v>4.42</v>
      </c>
      <c r="M17" s="22">
        <v>0</v>
      </c>
      <c r="N17" s="23">
        <v>1.88</v>
      </c>
      <c r="O17" s="20">
        <v>22.93</v>
      </c>
      <c r="P17" s="62">
        <v>43.54</v>
      </c>
      <c r="Q17" s="62">
        <v>11.44</v>
      </c>
      <c r="R17" s="62">
        <v>0.73</v>
      </c>
    </row>
    <row r="18" spans="2:18" ht="15">
      <c r="B18" s="84"/>
      <c r="C18" s="9" t="s">
        <v>139</v>
      </c>
      <c r="D18" s="19">
        <v>103</v>
      </c>
      <c r="E18" s="19">
        <v>250</v>
      </c>
      <c r="F18" s="22">
        <v>2.05</v>
      </c>
      <c r="G18" s="22">
        <v>4.4</v>
      </c>
      <c r="H18" s="22">
        <v>13.1</v>
      </c>
      <c r="I18" s="22">
        <v>104.22</v>
      </c>
      <c r="J18" s="22">
        <v>0.07</v>
      </c>
      <c r="K18" s="22">
        <v>0.05</v>
      </c>
      <c r="L18" s="22">
        <v>32.57</v>
      </c>
      <c r="M18" s="22">
        <v>0.02</v>
      </c>
      <c r="N18" s="22">
        <v>0.15</v>
      </c>
      <c r="O18" s="22">
        <v>48.27</v>
      </c>
      <c r="P18" s="22">
        <v>61.07</v>
      </c>
      <c r="Q18" s="22">
        <v>26.05</v>
      </c>
      <c r="R18" s="23">
        <v>0.82</v>
      </c>
    </row>
    <row r="19" spans="2:61" ht="15">
      <c r="B19" s="84"/>
      <c r="C19" s="9" t="s">
        <v>86</v>
      </c>
      <c r="D19" s="19">
        <v>349</v>
      </c>
      <c r="E19" s="19">
        <v>75</v>
      </c>
      <c r="F19" s="22">
        <v>12.42</v>
      </c>
      <c r="G19" s="22">
        <v>14</v>
      </c>
      <c r="H19" s="22">
        <v>7.65</v>
      </c>
      <c r="I19" s="22">
        <v>216.69</v>
      </c>
      <c r="J19" s="22">
        <v>0.05</v>
      </c>
      <c r="K19" s="22">
        <v>0.14</v>
      </c>
      <c r="L19" s="22">
        <v>0.24</v>
      </c>
      <c r="M19" s="22">
        <v>0</v>
      </c>
      <c r="N19" s="22">
        <v>0.41</v>
      </c>
      <c r="O19" s="22">
        <v>36.09</v>
      </c>
      <c r="P19" s="22">
        <v>140.45</v>
      </c>
      <c r="Q19" s="22">
        <v>17.89</v>
      </c>
      <c r="R19" s="23">
        <v>0.01</v>
      </c>
      <c r="AA19" s="42"/>
      <c r="AG19" s="42"/>
      <c r="AH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</row>
    <row r="20" spans="2:66" ht="15">
      <c r="B20" s="84"/>
      <c r="C20" s="9" t="s">
        <v>8</v>
      </c>
      <c r="D20" s="19">
        <v>362</v>
      </c>
      <c r="E20" s="19">
        <v>150</v>
      </c>
      <c r="F20" s="22">
        <v>3.1</v>
      </c>
      <c r="G20" s="22">
        <v>7.3</v>
      </c>
      <c r="H20" s="22">
        <v>21.3</v>
      </c>
      <c r="I20" s="22">
        <v>164.58</v>
      </c>
      <c r="J20" s="22">
        <v>0.1</v>
      </c>
      <c r="K20" s="22">
        <v>0.1</v>
      </c>
      <c r="L20" s="22">
        <v>10.02</v>
      </c>
      <c r="M20" s="22">
        <v>0.04</v>
      </c>
      <c r="N20" s="22">
        <v>0.19</v>
      </c>
      <c r="O20" s="22">
        <v>43.1</v>
      </c>
      <c r="P20" s="22">
        <v>154.23</v>
      </c>
      <c r="Q20" s="22">
        <v>31.81</v>
      </c>
      <c r="R20" s="23">
        <v>1.1</v>
      </c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</row>
    <row r="21" spans="2:18" ht="15">
      <c r="B21" s="84"/>
      <c r="C21" s="9" t="s">
        <v>40</v>
      </c>
      <c r="D21" s="19">
        <v>412</v>
      </c>
      <c r="E21" s="19">
        <v>200</v>
      </c>
      <c r="F21" s="22">
        <v>1.02</v>
      </c>
      <c r="G21" s="22">
        <v>0</v>
      </c>
      <c r="H21" s="22">
        <v>21</v>
      </c>
      <c r="I21" s="22">
        <v>88</v>
      </c>
      <c r="J21" s="22">
        <v>0.02</v>
      </c>
      <c r="K21" s="22">
        <v>0.04</v>
      </c>
      <c r="L21" s="22">
        <v>0.8</v>
      </c>
      <c r="M21" s="22">
        <v>0</v>
      </c>
      <c r="N21" s="22">
        <v>1.1</v>
      </c>
      <c r="O21" s="22">
        <v>34</v>
      </c>
      <c r="P21" s="22">
        <v>9.1</v>
      </c>
      <c r="Q21" s="22">
        <v>18.64</v>
      </c>
      <c r="R21" s="23">
        <v>0.04</v>
      </c>
    </row>
    <row r="22" spans="2:21" ht="15">
      <c r="B22" s="84"/>
      <c r="C22" s="9" t="s">
        <v>74</v>
      </c>
      <c r="D22" s="19">
        <v>480</v>
      </c>
      <c r="E22" s="19">
        <v>20</v>
      </c>
      <c r="F22" s="22">
        <v>1.5</v>
      </c>
      <c r="G22" s="22">
        <v>0.5</v>
      </c>
      <c r="H22" s="22">
        <v>10.6</v>
      </c>
      <c r="I22" s="22">
        <v>54.6</v>
      </c>
      <c r="J22" s="22">
        <v>0.04</v>
      </c>
      <c r="K22" s="22">
        <v>0.04</v>
      </c>
      <c r="L22" s="22">
        <v>0</v>
      </c>
      <c r="M22" s="22">
        <v>0</v>
      </c>
      <c r="N22" s="22">
        <v>0.3</v>
      </c>
      <c r="O22" s="22">
        <v>29.6</v>
      </c>
      <c r="P22" s="22">
        <v>0</v>
      </c>
      <c r="Q22" s="22">
        <v>3.2</v>
      </c>
      <c r="R22" s="23">
        <v>0.4</v>
      </c>
      <c r="U22" s="40"/>
    </row>
    <row r="23" spans="2:21" ht="15">
      <c r="B23" s="84"/>
      <c r="C23" s="9" t="s">
        <v>78</v>
      </c>
      <c r="D23" s="19">
        <v>481</v>
      </c>
      <c r="E23" s="19">
        <v>40</v>
      </c>
      <c r="F23" s="22">
        <v>2.34</v>
      </c>
      <c r="G23" s="22">
        <v>0.3</v>
      </c>
      <c r="H23" s="22">
        <v>17.77</v>
      </c>
      <c r="I23" s="22">
        <v>75.6</v>
      </c>
      <c r="J23" s="22">
        <v>0.1</v>
      </c>
      <c r="K23" s="22">
        <v>0.08</v>
      </c>
      <c r="L23" s="22">
        <v>0.01</v>
      </c>
      <c r="M23" s="22">
        <v>0</v>
      </c>
      <c r="N23" s="22">
        <v>0.68</v>
      </c>
      <c r="O23" s="22">
        <v>10.1</v>
      </c>
      <c r="P23" s="22">
        <v>42.2</v>
      </c>
      <c r="Q23" s="22">
        <v>14.6</v>
      </c>
      <c r="R23" s="23">
        <v>0.9</v>
      </c>
      <c r="U23" s="14"/>
    </row>
    <row r="24" spans="1:23" ht="15" customHeight="1">
      <c r="A24" s="15"/>
      <c r="B24" s="4"/>
      <c r="C24" s="11" t="s">
        <v>7</v>
      </c>
      <c r="D24" s="4"/>
      <c r="E24" s="4"/>
      <c r="F24" s="24">
        <f aca="true" t="shared" si="1" ref="F24:R24">SUM(F17:F23)</f>
        <v>23.25</v>
      </c>
      <c r="G24" s="24">
        <f t="shared" si="1"/>
        <v>32.55</v>
      </c>
      <c r="H24" s="24">
        <f t="shared" si="1"/>
        <v>96.41</v>
      </c>
      <c r="I24" s="24">
        <f t="shared" si="1"/>
        <v>782.0300000000001</v>
      </c>
      <c r="J24" s="24">
        <f t="shared" si="1"/>
        <v>0.39</v>
      </c>
      <c r="K24" s="24">
        <f t="shared" si="1"/>
        <v>0.6900000000000001</v>
      </c>
      <c r="L24" s="24">
        <f t="shared" si="1"/>
        <v>48.059999999999995</v>
      </c>
      <c r="M24" s="24">
        <f t="shared" si="1"/>
        <v>0.06</v>
      </c>
      <c r="N24" s="24">
        <f t="shared" si="1"/>
        <v>4.71</v>
      </c>
      <c r="O24" s="24">
        <f t="shared" si="1"/>
        <v>224.09</v>
      </c>
      <c r="P24" s="24">
        <f t="shared" si="1"/>
        <v>450.59</v>
      </c>
      <c r="Q24" s="24">
        <f t="shared" si="1"/>
        <v>123.63</v>
      </c>
      <c r="R24" s="24">
        <f t="shared" si="1"/>
        <v>4</v>
      </c>
      <c r="S24" s="42"/>
      <c r="T24" s="42"/>
      <c r="W24" s="42"/>
    </row>
    <row r="25" spans="2:22" ht="16.5" customHeight="1">
      <c r="B25" s="83" t="s">
        <v>39</v>
      </c>
      <c r="C25" s="66" t="s">
        <v>140</v>
      </c>
      <c r="D25" s="20">
        <v>1037</v>
      </c>
      <c r="E25" s="20">
        <v>100</v>
      </c>
      <c r="F25" s="36">
        <v>1.5</v>
      </c>
      <c r="G25" s="37">
        <v>0.9</v>
      </c>
      <c r="H25" s="37">
        <v>8.54</v>
      </c>
      <c r="I25" s="37">
        <v>52.2</v>
      </c>
      <c r="J25" s="22">
        <v>0</v>
      </c>
      <c r="K25" s="22">
        <v>0</v>
      </c>
      <c r="L25" s="22">
        <v>12.4</v>
      </c>
      <c r="M25" s="25">
        <v>0.04</v>
      </c>
      <c r="N25" s="25">
        <v>0.18</v>
      </c>
      <c r="O25" s="22">
        <v>45.6</v>
      </c>
      <c r="P25" s="22">
        <v>135</v>
      </c>
      <c r="Q25" s="25">
        <v>14.6</v>
      </c>
      <c r="R25" s="22">
        <v>1.14</v>
      </c>
      <c r="V25" s="42"/>
    </row>
    <row r="26" spans="2:18" s="14" customFormat="1" ht="15" customHeight="1">
      <c r="B26" s="84"/>
      <c r="C26" s="16" t="s">
        <v>85</v>
      </c>
      <c r="D26" s="34">
        <v>430</v>
      </c>
      <c r="E26" s="19">
        <v>200</v>
      </c>
      <c r="F26" s="22">
        <v>0.14</v>
      </c>
      <c r="G26" s="22">
        <v>0.04</v>
      </c>
      <c r="H26" s="22">
        <v>0.03</v>
      </c>
      <c r="I26" s="22">
        <v>1.04</v>
      </c>
      <c r="J26" s="22">
        <v>0</v>
      </c>
      <c r="K26" s="22">
        <v>0.04</v>
      </c>
      <c r="L26" s="22">
        <v>0</v>
      </c>
      <c r="M26" s="22">
        <v>0</v>
      </c>
      <c r="N26" s="23">
        <v>0</v>
      </c>
      <c r="O26" s="22">
        <v>0.16</v>
      </c>
      <c r="P26" s="22">
        <v>0.2</v>
      </c>
      <c r="Q26" s="22">
        <v>0.1</v>
      </c>
      <c r="R26" s="22">
        <v>0.58</v>
      </c>
    </row>
    <row r="27" spans="2:18" ht="15" customHeight="1">
      <c r="B27" s="104"/>
      <c r="C27" s="16" t="s">
        <v>80</v>
      </c>
      <c r="D27" s="34"/>
      <c r="E27" s="19">
        <v>10</v>
      </c>
      <c r="F27" s="22">
        <v>0</v>
      </c>
      <c r="G27" s="22">
        <v>0</v>
      </c>
      <c r="H27" s="22">
        <v>9.9</v>
      </c>
      <c r="I27" s="22">
        <v>39.9</v>
      </c>
      <c r="J27" s="22">
        <v>0</v>
      </c>
      <c r="K27" s="22">
        <v>0</v>
      </c>
      <c r="L27" s="22">
        <v>0</v>
      </c>
      <c r="M27" s="22">
        <v>0</v>
      </c>
      <c r="N27" s="23">
        <v>0</v>
      </c>
      <c r="O27" s="22">
        <v>0.39</v>
      </c>
      <c r="P27" s="22">
        <v>0</v>
      </c>
      <c r="Q27" s="22">
        <v>0</v>
      </c>
      <c r="R27" s="22">
        <v>0.02</v>
      </c>
    </row>
    <row r="28" spans="2:18" ht="15" customHeight="1">
      <c r="B28" s="105"/>
      <c r="C28" s="16" t="s">
        <v>141</v>
      </c>
      <c r="D28" s="34">
        <v>477</v>
      </c>
      <c r="E28" s="19">
        <v>100</v>
      </c>
      <c r="F28" s="22">
        <v>6.57</v>
      </c>
      <c r="G28" s="22">
        <v>7.5</v>
      </c>
      <c r="H28" s="22">
        <v>56.88</v>
      </c>
      <c r="I28" s="22">
        <v>329.99</v>
      </c>
      <c r="J28" s="22">
        <v>0.09</v>
      </c>
      <c r="K28" s="22">
        <v>0.03</v>
      </c>
      <c r="L28" s="22">
        <v>0.62</v>
      </c>
      <c r="M28" s="22">
        <v>0.01</v>
      </c>
      <c r="N28" s="23">
        <v>2.49</v>
      </c>
      <c r="O28" s="22">
        <v>11.38</v>
      </c>
      <c r="P28" s="22">
        <v>37.2</v>
      </c>
      <c r="Q28" s="22">
        <v>9.87</v>
      </c>
      <c r="R28" s="22">
        <v>0.62</v>
      </c>
    </row>
    <row r="29" spans="1:23" ht="15" customHeight="1">
      <c r="A29" s="15"/>
      <c r="B29" s="4"/>
      <c r="C29" s="11" t="s">
        <v>7</v>
      </c>
      <c r="D29" s="4"/>
      <c r="E29" s="4"/>
      <c r="F29" s="24">
        <f aca="true" t="shared" si="2" ref="F29:R29">SUM(F25:F28)</f>
        <v>8.21</v>
      </c>
      <c r="G29" s="24">
        <f t="shared" si="2"/>
        <v>8.44</v>
      </c>
      <c r="H29" s="24">
        <f t="shared" si="2"/>
        <v>75.35</v>
      </c>
      <c r="I29" s="24">
        <f t="shared" si="2"/>
        <v>423.13</v>
      </c>
      <c r="J29" s="24">
        <f t="shared" si="2"/>
        <v>0.09</v>
      </c>
      <c r="K29" s="24">
        <f t="shared" si="2"/>
        <v>0.07</v>
      </c>
      <c r="L29" s="24">
        <f t="shared" si="2"/>
        <v>13.02</v>
      </c>
      <c r="M29" s="24">
        <f t="shared" si="2"/>
        <v>0.05</v>
      </c>
      <c r="N29" s="24">
        <f t="shared" si="2"/>
        <v>2.6700000000000004</v>
      </c>
      <c r="O29" s="24">
        <f t="shared" si="2"/>
        <v>57.53</v>
      </c>
      <c r="P29" s="24">
        <f t="shared" si="2"/>
        <v>172.39999999999998</v>
      </c>
      <c r="Q29" s="24">
        <f t="shared" si="2"/>
        <v>24.57</v>
      </c>
      <c r="R29" s="24">
        <f t="shared" si="2"/>
        <v>2.36</v>
      </c>
      <c r="S29" s="42"/>
      <c r="T29" s="42"/>
      <c r="W29" s="42"/>
    </row>
    <row r="30" spans="1:23" ht="15">
      <c r="A30" s="10"/>
      <c r="B30" s="12"/>
      <c r="C30" s="18" t="s">
        <v>9</v>
      </c>
      <c r="D30" s="18"/>
      <c r="E30" s="7"/>
      <c r="F30" s="26">
        <f aca="true" t="shared" si="3" ref="F30:P30">F29+F24+F16</f>
        <v>45.88</v>
      </c>
      <c r="G30" s="26">
        <f t="shared" si="3"/>
        <v>66.91</v>
      </c>
      <c r="H30" s="26">
        <f t="shared" si="3"/>
        <v>233.17999999999998</v>
      </c>
      <c r="I30" s="26">
        <f t="shared" si="3"/>
        <v>1742.33</v>
      </c>
      <c r="J30" s="26">
        <f t="shared" si="3"/>
        <v>0.8</v>
      </c>
      <c r="K30" s="26">
        <f t="shared" si="3"/>
        <v>1.22</v>
      </c>
      <c r="L30" s="26">
        <f t="shared" si="3"/>
        <v>96.33</v>
      </c>
      <c r="M30" s="26">
        <f t="shared" si="3"/>
        <v>0.24</v>
      </c>
      <c r="N30" s="26">
        <f t="shared" si="3"/>
        <v>7.8500000000000005</v>
      </c>
      <c r="O30" s="26">
        <f t="shared" si="3"/>
        <v>696.97</v>
      </c>
      <c r="P30" s="26">
        <f t="shared" si="3"/>
        <v>1174.2</v>
      </c>
      <c r="Q30" s="26">
        <f>Q24+Q16</f>
        <v>183.73</v>
      </c>
      <c r="R30" s="24">
        <f>R29+R24+R16</f>
        <v>7.909999999999999</v>
      </c>
      <c r="S30" s="42"/>
      <c r="T30" s="42"/>
      <c r="W30" s="42"/>
    </row>
    <row r="31" spans="2:18" s="10" customFormat="1" ht="15" customHeight="1"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2:18" s="10" customFormat="1" ht="15" customHeight="1"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9" s="3" customFormat="1" ht="14.25">
      <c r="A33" s="93" t="s">
        <v>192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</row>
    <row r="34" spans="1:19" s="10" customFormat="1" ht="14.25">
      <c r="A34" s="93" t="s">
        <v>193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</row>
    <row r="35" spans="3:18" s="3" customFormat="1" ht="15.75" customHeight="1">
      <c r="C35" s="1"/>
      <c r="E35" s="10"/>
      <c r="F35" s="29"/>
      <c r="G35" s="30"/>
      <c r="H35" s="29"/>
      <c r="I35" s="29"/>
      <c r="J35" s="31"/>
      <c r="K35" s="31"/>
      <c r="L35" s="31"/>
      <c r="M35" s="31"/>
      <c r="N35" s="31"/>
      <c r="O35" s="31"/>
      <c r="P35" s="31"/>
      <c r="Q35" s="31"/>
      <c r="R35" s="31"/>
    </row>
    <row r="36" spans="1:20" s="10" customFormat="1" ht="15">
      <c r="A36" s="1"/>
      <c r="B36" s="3"/>
      <c r="E36" s="2"/>
      <c r="F36" s="2"/>
      <c r="G36" s="2"/>
      <c r="H36" s="1"/>
      <c r="I36" s="2"/>
      <c r="J36" s="2"/>
      <c r="K36" s="3"/>
      <c r="L36" s="3"/>
      <c r="M36" s="3"/>
      <c r="N36" s="2"/>
      <c r="O36" s="2"/>
      <c r="P36" s="2"/>
      <c r="Q36" s="2"/>
      <c r="R36" s="2"/>
      <c r="S36" s="43"/>
      <c r="T36" s="43"/>
    </row>
    <row r="37" spans="3:20" ht="15">
      <c r="C37" s="10"/>
      <c r="D37" s="10"/>
      <c r="K37" s="3"/>
      <c r="L37" s="3"/>
      <c r="M37" s="3"/>
      <c r="O37" s="2"/>
      <c r="P37" s="2"/>
      <c r="Q37" s="2"/>
      <c r="R37" s="2"/>
      <c r="S37" s="42"/>
      <c r="T37" s="42"/>
    </row>
    <row r="38" spans="15:20" ht="15">
      <c r="O38" s="2"/>
      <c r="P38" s="2"/>
      <c r="Q38" s="2"/>
      <c r="R38" s="2"/>
      <c r="S38" s="42"/>
      <c r="T38" s="42"/>
    </row>
  </sheetData>
  <sheetProtection/>
  <mergeCells count="13">
    <mergeCell ref="A33:S33"/>
    <mergeCell ref="A34:S34"/>
    <mergeCell ref="F9:F10"/>
    <mergeCell ref="G9:G10"/>
    <mergeCell ref="B25:B28"/>
    <mergeCell ref="J9:R9"/>
    <mergeCell ref="H9:H10"/>
    <mergeCell ref="B12:B15"/>
    <mergeCell ref="B17:B23"/>
    <mergeCell ref="I9:I10"/>
    <mergeCell ref="B9:B10"/>
    <mergeCell ref="C9:C10"/>
    <mergeCell ref="E9:E10"/>
  </mergeCells>
  <printOptions/>
  <pageMargins left="0.13" right="0.17" top="0.2" bottom="0.19" header="0.13" footer="0.18"/>
  <pageSetup horizontalDpi="300" verticalDpi="300" orientation="landscape" paperSize="9" scale="91" r:id="rId1"/>
  <colBreaks count="1" manualBreakCount="1">
    <brk id="1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CH39"/>
  <sheetViews>
    <sheetView zoomScalePageLayoutView="0" workbookViewId="0" topLeftCell="A7">
      <selection activeCell="A3" sqref="A3:IV4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44.28125" style="1" customWidth="1"/>
    <col min="4" max="4" width="6.8515625" style="1" customWidth="1"/>
    <col min="5" max="5" width="6.8515625" style="2" customWidth="1"/>
    <col min="6" max="6" width="7.7109375" style="2" customWidth="1"/>
    <col min="7" max="7" width="6.8515625" style="2" customWidth="1"/>
    <col min="8" max="8" width="6.8515625" style="1" customWidth="1"/>
    <col min="9" max="9" width="7.7109375" style="2" customWidth="1"/>
    <col min="10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29"/>
      <c r="D7" s="10"/>
      <c r="E7" s="3"/>
      <c r="F7" s="3"/>
      <c r="G7" s="3"/>
      <c r="H7" s="32" t="s">
        <v>62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22" ht="15">
      <c r="O8" s="59"/>
      <c r="P8" s="2"/>
      <c r="Q8" s="2"/>
      <c r="R8" s="2"/>
      <c r="V8" s="2"/>
    </row>
    <row r="9" spans="2:18" s="3" customFormat="1" ht="14.25">
      <c r="B9" s="81" t="s">
        <v>0</v>
      </c>
      <c r="C9" s="81" t="s">
        <v>1</v>
      </c>
      <c r="D9" s="5" t="s">
        <v>18</v>
      </c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6"/>
      <c r="P9" s="96"/>
      <c r="Q9" s="96"/>
      <c r="R9" s="100"/>
    </row>
    <row r="10" spans="2:18" s="3" customFormat="1" ht="14.25"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32" ht="15" customHeight="1">
      <c r="B12" s="85" t="s">
        <v>17</v>
      </c>
      <c r="C12" s="13" t="s">
        <v>144</v>
      </c>
      <c r="D12" s="36">
        <v>279</v>
      </c>
      <c r="E12" s="36">
        <v>75</v>
      </c>
      <c r="F12" s="36">
        <v>8.64</v>
      </c>
      <c r="G12" s="36">
        <v>10.65</v>
      </c>
      <c r="H12" s="36">
        <v>16.42</v>
      </c>
      <c r="I12" s="36">
        <v>196.14</v>
      </c>
      <c r="J12" s="22">
        <v>0</v>
      </c>
      <c r="K12" s="22">
        <v>0.07</v>
      </c>
      <c r="L12" s="22">
        <v>0</v>
      </c>
      <c r="M12" s="22">
        <v>0.03</v>
      </c>
      <c r="N12" s="23">
        <v>0.04</v>
      </c>
      <c r="O12" s="20">
        <v>36.93</v>
      </c>
      <c r="P12" s="52">
        <v>185.5</v>
      </c>
      <c r="Q12" s="20">
        <v>0</v>
      </c>
      <c r="R12" s="20">
        <v>0.68</v>
      </c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</row>
    <row r="13" spans="2:18" ht="15">
      <c r="B13" s="86"/>
      <c r="C13" s="9" t="s">
        <v>13</v>
      </c>
      <c r="D13" s="19">
        <v>355</v>
      </c>
      <c r="E13" s="19">
        <v>150</v>
      </c>
      <c r="F13" s="22">
        <v>3.7</v>
      </c>
      <c r="G13" s="22">
        <v>6.6</v>
      </c>
      <c r="H13" s="22">
        <v>37.56</v>
      </c>
      <c r="I13" s="22">
        <v>225.13</v>
      </c>
      <c r="J13" s="22">
        <v>0.04</v>
      </c>
      <c r="K13" s="22">
        <v>0.02</v>
      </c>
      <c r="L13" s="22">
        <v>0</v>
      </c>
      <c r="M13" s="22">
        <v>0.04</v>
      </c>
      <c r="N13" s="22">
        <v>0.07</v>
      </c>
      <c r="O13" s="22">
        <v>6.45</v>
      </c>
      <c r="P13" s="22">
        <v>230.25</v>
      </c>
      <c r="Q13" s="22">
        <v>16.4</v>
      </c>
      <c r="R13" s="23">
        <v>0.45</v>
      </c>
    </row>
    <row r="14" spans="2:18" s="14" customFormat="1" ht="15" customHeight="1">
      <c r="B14" s="86"/>
      <c r="C14" s="16" t="s">
        <v>184</v>
      </c>
      <c r="D14" s="34">
        <v>431</v>
      </c>
      <c r="E14" s="19">
        <v>200</v>
      </c>
      <c r="F14" s="22">
        <v>0.14</v>
      </c>
      <c r="G14" s="22">
        <v>0.04</v>
      </c>
      <c r="H14" s="22">
        <v>0.03</v>
      </c>
      <c r="I14" s="22">
        <v>1.04</v>
      </c>
      <c r="J14" s="22">
        <v>0</v>
      </c>
      <c r="K14" s="22">
        <v>0.04</v>
      </c>
      <c r="L14" s="22">
        <v>0</v>
      </c>
      <c r="M14" s="22">
        <v>0</v>
      </c>
      <c r="N14" s="23">
        <v>0</v>
      </c>
      <c r="O14" s="22">
        <v>0.16</v>
      </c>
      <c r="P14" s="22">
        <v>0.2</v>
      </c>
      <c r="Q14" s="22">
        <v>0.1</v>
      </c>
      <c r="R14" s="22">
        <v>0.58</v>
      </c>
    </row>
    <row r="15" spans="2:18" ht="15" customHeight="1">
      <c r="B15" s="86"/>
      <c r="C15" s="16" t="s">
        <v>80</v>
      </c>
      <c r="D15" s="34"/>
      <c r="E15" s="19">
        <v>10</v>
      </c>
      <c r="F15" s="22">
        <v>0</v>
      </c>
      <c r="G15" s="22">
        <v>0</v>
      </c>
      <c r="H15" s="22">
        <v>9.9</v>
      </c>
      <c r="I15" s="22">
        <v>39.9</v>
      </c>
      <c r="J15" s="22">
        <v>0</v>
      </c>
      <c r="K15" s="22">
        <v>0</v>
      </c>
      <c r="L15" s="22">
        <v>0</v>
      </c>
      <c r="M15" s="22">
        <v>0</v>
      </c>
      <c r="N15" s="23">
        <v>0</v>
      </c>
      <c r="O15" s="22">
        <v>0.39</v>
      </c>
      <c r="P15" s="22">
        <v>0</v>
      </c>
      <c r="Q15" s="22">
        <v>0</v>
      </c>
      <c r="R15" s="22">
        <v>0.02</v>
      </c>
    </row>
    <row r="16" spans="2:21" ht="15">
      <c r="B16" s="86"/>
      <c r="C16" s="9" t="s">
        <v>74</v>
      </c>
      <c r="D16" s="19">
        <v>480</v>
      </c>
      <c r="E16" s="19">
        <v>20</v>
      </c>
      <c r="F16" s="22">
        <v>1.5</v>
      </c>
      <c r="G16" s="22">
        <v>0.5</v>
      </c>
      <c r="H16" s="22">
        <v>10.6</v>
      </c>
      <c r="I16" s="22">
        <v>54.6</v>
      </c>
      <c r="J16" s="22">
        <v>0.04</v>
      </c>
      <c r="K16" s="22">
        <v>0.04</v>
      </c>
      <c r="L16" s="22">
        <v>0</v>
      </c>
      <c r="M16" s="22">
        <v>0</v>
      </c>
      <c r="N16" s="22">
        <v>0.3</v>
      </c>
      <c r="O16" s="22">
        <v>29.6</v>
      </c>
      <c r="P16" s="22">
        <v>0</v>
      </c>
      <c r="Q16" s="22">
        <v>3.2</v>
      </c>
      <c r="R16" s="23">
        <v>0.4</v>
      </c>
      <c r="U16" s="40"/>
    </row>
    <row r="17" spans="1:75" s="46" customFormat="1" ht="15">
      <c r="A17" s="51"/>
      <c r="B17" s="101"/>
      <c r="C17" s="49" t="s">
        <v>142</v>
      </c>
      <c r="D17" s="50">
        <v>508</v>
      </c>
      <c r="E17" s="50">
        <v>20</v>
      </c>
      <c r="F17" s="44">
        <v>0.56</v>
      </c>
      <c r="G17" s="44">
        <v>0.66</v>
      </c>
      <c r="H17" s="44">
        <v>15.46</v>
      </c>
      <c r="I17" s="44">
        <v>70</v>
      </c>
      <c r="J17" s="44">
        <v>0</v>
      </c>
      <c r="K17" s="44">
        <v>0</v>
      </c>
      <c r="L17" s="44">
        <v>0</v>
      </c>
      <c r="M17" s="44">
        <v>0.04</v>
      </c>
      <c r="N17" s="48">
        <v>0</v>
      </c>
      <c r="O17" s="50">
        <v>3.2</v>
      </c>
      <c r="P17" s="50">
        <v>7.2</v>
      </c>
      <c r="Q17" s="50">
        <v>0</v>
      </c>
      <c r="R17" s="50">
        <v>0.3</v>
      </c>
      <c r="S17" s="28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</row>
    <row r="18" spans="1:32" ht="15">
      <c r="A18" s="10"/>
      <c r="B18" s="21"/>
      <c r="C18" s="17" t="s">
        <v>7</v>
      </c>
      <c r="D18" s="6"/>
      <c r="E18" s="4"/>
      <c r="F18" s="24">
        <f aca="true" t="shared" si="0" ref="F18:P18">SUM(F12:F17)</f>
        <v>14.540000000000001</v>
      </c>
      <c r="G18" s="24">
        <f t="shared" si="0"/>
        <v>18.45</v>
      </c>
      <c r="H18" s="24">
        <f t="shared" si="0"/>
        <v>89.97</v>
      </c>
      <c r="I18" s="24">
        <f t="shared" si="0"/>
        <v>586.81</v>
      </c>
      <c r="J18" s="24">
        <f t="shared" si="0"/>
        <v>0.08</v>
      </c>
      <c r="K18" s="24">
        <f t="shared" si="0"/>
        <v>0.17</v>
      </c>
      <c r="L18" s="24">
        <f t="shared" si="0"/>
        <v>0</v>
      </c>
      <c r="M18" s="24">
        <f t="shared" si="0"/>
        <v>0.11000000000000001</v>
      </c>
      <c r="N18" s="24">
        <f t="shared" si="0"/>
        <v>0.41000000000000003</v>
      </c>
      <c r="O18" s="24">
        <f t="shared" si="0"/>
        <v>76.73</v>
      </c>
      <c r="P18" s="24">
        <f t="shared" si="0"/>
        <v>423.15</v>
      </c>
      <c r="Q18" s="24">
        <f>SUM(Q12:Q13)</f>
        <v>16.4</v>
      </c>
      <c r="R18" s="24">
        <f>SUM(R12:R17)</f>
        <v>2.4299999999999997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2:18" ht="15">
      <c r="B19" s="83" t="s">
        <v>20</v>
      </c>
      <c r="C19" s="9" t="s">
        <v>77</v>
      </c>
      <c r="D19" s="19">
        <v>21</v>
      </c>
      <c r="E19" s="19">
        <v>60</v>
      </c>
      <c r="F19" s="22">
        <v>0.6</v>
      </c>
      <c r="G19" s="22">
        <v>9.09</v>
      </c>
      <c r="H19" s="22">
        <v>6.2</v>
      </c>
      <c r="I19" s="22">
        <v>109.39</v>
      </c>
      <c r="J19" s="22">
        <v>0.01</v>
      </c>
      <c r="K19" s="22">
        <v>0.01</v>
      </c>
      <c r="L19" s="22">
        <v>14.79</v>
      </c>
      <c r="M19" s="22">
        <v>0</v>
      </c>
      <c r="N19" s="22">
        <v>2.6</v>
      </c>
      <c r="O19" s="22">
        <v>100.52</v>
      </c>
      <c r="P19" s="22">
        <v>46.16</v>
      </c>
      <c r="Q19" s="22">
        <v>8.4</v>
      </c>
      <c r="R19" s="23">
        <v>0.5</v>
      </c>
    </row>
    <row r="20" spans="2:18" ht="15">
      <c r="B20" s="84"/>
      <c r="C20" s="9" t="s">
        <v>143</v>
      </c>
      <c r="D20" s="19">
        <v>109</v>
      </c>
      <c r="E20" s="19">
        <v>250</v>
      </c>
      <c r="F20" s="22">
        <v>2.1</v>
      </c>
      <c r="G20" s="22">
        <v>2.9</v>
      </c>
      <c r="H20" s="22">
        <v>10</v>
      </c>
      <c r="I20" s="22">
        <v>74.5</v>
      </c>
      <c r="J20" s="22">
        <v>0.05</v>
      </c>
      <c r="K20" s="22">
        <v>0.02</v>
      </c>
      <c r="L20" s="22">
        <v>15.65</v>
      </c>
      <c r="M20" s="22">
        <v>0</v>
      </c>
      <c r="N20" s="22">
        <v>0.02</v>
      </c>
      <c r="O20" s="22">
        <v>26.6</v>
      </c>
      <c r="P20" s="22">
        <v>50.77</v>
      </c>
      <c r="Q20" s="22">
        <v>13.95</v>
      </c>
      <c r="R20" s="23">
        <v>0.7</v>
      </c>
    </row>
    <row r="21" spans="2:86" ht="14.25" customHeight="1">
      <c r="B21" s="84"/>
      <c r="C21" s="9" t="s">
        <v>41</v>
      </c>
      <c r="D21" s="19">
        <v>317</v>
      </c>
      <c r="E21" s="19">
        <v>100</v>
      </c>
      <c r="F21" s="22">
        <v>7.7</v>
      </c>
      <c r="G21" s="22">
        <v>14.1</v>
      </c>
      <c r="H21" s="22">
        <v>11.9</v>
      </c>
      <c r="I21" s="22">
        <v>205.3</v>
      </c>
      <c r="J21" s="22">
        <v>0.05</v>
      </c>
      <c r="K21" s="22">
        <v>0.06</v>
      </c>
      <c r="L21" s="22">
        <v>0.36</v>
      </c>
      <c r="M21" s="22">
        <v>0.05</v>
      </c>
      <c r="N21" s="22">
        <v>0.27</v>
      </c>
      <c r="O21" s="22">
        <v>31.63</v>
      </c>
      <c r="P21" s="22">
        <v>92.6</v>
      </c>
      <c r="Q21" s="22">
        <v>10.87</v>
      </c>
      <c r="R21" s="23">
        <v>1.2</v>
      </c>
      <c r="U21" s="42"/>
      <c r="V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</row>
    <row r="22" spans="2:32" ht="15">
      <c r="B22" s="84"/>
      <c r="C22" s="9" t="s">
        <v>12</v>
      </c>
      <c r="D22" s="19">
        <v>353</v>
      </c>
      <c r="E22" s="19">
        <v>150</v>
      </c>
      <c r="F22" s="22">
        <v>7.78</v>
      </c>
      <c r="G22" s="22">
        <v>7.72</v>
      </c>
      <c r="H22" s="22">
        <v>36.25</v>
      </c>
      <c r="I22" s="22">
        <v>257.62</v>
      </c>
      <c r="J22" s="22">
        <v>0.2</v>
      </c>
      <c r="K22" s="22">
        <v>0.1</v>
      </c>
      <c r="L22" s="22">
        <v>0</v>
      </c>
      <c r="M22" s="22">
        <v>0.03</v>
      </c>
      <c r="N22" s="22">
        <v>0.08</v>
      </c>
      <c r="O22" s="22">
        <v>19.57</v>
      </c>
      <c r="P22" s="22">
        <v>184.5</v>
      </c>
      <c r="Q22" s="22">
        <v>123.1</v>
      </c>
      <c r="R22" s="23">
        <v>0.44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</row>
    <row r="23" spans="2:66" ht="15">
      <c r="B23" s="84"/>
      <c r="C23" s="9" t="s">
        <v>99</v>
      </c>
      <c r="D23" s="19">
        <v>415</v>
      </c>
      <c r="E23" s="19">
        <v>200</v>
      </c>
      <c r="F23" s="22">
        <v>0.14</v>
      </c>
      <c r="G23" s="22">
        <v>0.1</v>
      </c>
      <c r="H23" s="22">
        <v>15.4</v>
      </c>
      <c r="I23" s="22">
        <v>63.38</v>
      </c>
      <c r="J23" s="22">
        <v>0</v>
      </c>
      <c r="K23" s="22">
        <v>0</v>
      </c>
      <c r="L23" s="22">
        <v>2.8</v>
      </c>
      <c r="M23" s="22">
        <v>0</v>
      </c>
      <c r="N23" s="22">
        <v>0.06</v>
      </c>
      <c r="O23" s="22">
        <v>7.2</v>
      </c>
      <c r="P23" s="22">
        <v>5.6</v>
      </c>
      <c r="Q23" s="22">
        <v>0.48</v>
      </c>
      <c r="R23" s="23">
        <v>0</v>
      </c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</row>
    <row r="24" spans="2:21" ht="15">
      <c r="B24" s="84"/>
      <c r="C24" s="9" t="s">
        <v>74</v>
      </c>
      <c r="D24" s="19">
        <v>480</v>
      </c>
      <c r="E24" s="19">
        <v>20</v>
      </c>
      <c r="F24" s="22">
        <v>1.5</v>
      </c>
      <c r="G24" s="22">
        <v>0.5</v>
      </c>
      <c r="H24" s="22">
        <v>10.6</v>
      </c>
      <c r="I24" s="22">
        <v>54.6</v>
      </c>
      <c r="J24" s="22">
        <v>0.04</v>
      </c>
      <c r="K24" s="22">
        <v>0.04</v>
      </c>
      <c r="L24" s="22">
        <v>0</v>
      </c>
      <c r="M24" s="22">
        <v>0</v>
      </c>
      <c r="N24" s="22">
        <v>0.3</v>
      </c>
      <c r="O24" s="22">
        <v>29.6</v>
      </c>
      <c r="P24" s="22">
        <v>0</v>
      </c>
      <c r="Q24" s="22">
        <v>3.2</v>
      </c>
      <c r="R24" s="23">
        <v>0.4</v>
      </c>
      <c r="U24" s="40"/>
    </row>
    <row r="25" spans="2:21" ht="15">
      <c r="B25" s="84"/>
      <c r="C25" s="9" t="s">
        <v>78</v>
      </c>
      <c r="D25" s="19">
        <v>481</v>
      </c>
      <c r="E25" s="19">
        <v>40</v>
      </c>
      <c r="F25" s="22">
        <v>2.34</v>
      </c>
      <c r="G25" s="22">
        <v>0.3</v>
      </c>
      <c r="H25" s="22">
        <v>17.77</v>
      </c>
      <c r="I25" s="22">
        <v>75.6</v>
      </c>
      <c r="J25" s="22">
        <v>0.1</v>
      </c>
      <c r="K25" s="22">
        <v>0.08</v>
      </c>
      <c r="L25" s="22">
        <v>0.01</v>
      </c>
      <c r="M25" s="22">
        <v>0</v>
      </c>
      <c r="N25" s="22">
        <v>0.68</v>
      </c>
      <c r="O25" s="22">
        <v>10.1</v>
      </c>
      <c r="P25" s="22">
        <v>42.2</v>
      </c>
      <c r="Q25" s="22">
        <v>14.6</v>
      </c>
      <c r="R25" s="23">
        <v>0.9</v>
      </c>
      <c r="U25" s="14"/>
    </row>
    <row r="26" spans="1:23" s="10" customFormat="1" ht="15">
      <c r="A26" s="42"/>
      <c r="B26" s="103"/>
      <c r="C26" s="9" t="s">
        <v>145</v>
      </c>
      <c r="D26" s="19">
        <v>458</v>
      </c>
      <c r="E26" s="19">
        <v>130</v>
      </c>
      <c r="F26" s="22">
        <v>0.52</v>
      </c>
      <c r="G26" s="22">
        <v>0.39</v>
      </c>
      <c r="H26" s="22">
        <v>13.39</v>
      </c>
      <c r="I26" s="22">
        <v>61.1</v>
      </c>
      <c r="J26" s="22">
        <v>0.01</v>
      </c>
      <c r="K26" s="22">
        <v>0.03</v>
      </c>
      <c r="L26" s="22">
        <v>2.1</v>
      </c>
      <c r="M26" s="22">
        <v>0</v>
      </c>
      <c r="N26" s="22">
        <v>0.79</v>
      </c>
      <c r="O26" s="22">
        <v>34.31</v>
      </c>
      <c r="P26" s="22">
        <v>16.34</v>
      </c>
      <c r="Q26" s="22">
        <v>5.78</v>
      </c>
      <c r="R26" s="44">
        <v>0</v>
      </c>
      <c r="S26" s="43"/>
      <c r="T26" s="43"/>
      <c r="W26" s="43"/>
    </row>
    <row r="27" spans="1:23" ht="15" customHeight="1">
      <c r="A27" s="15"/>
      <c r="B27" s="4"/>
      <c r="C27" s="11" t="s">
        <v>7</v>
      </c>
      <c r="D27" s="4"/>
      <c r="E27" s="4"/>
      <c r="F27" s="24">
        <f aca="true" t="shared" si="1" ref="F27:R27">SUM(F19:F26)</f>
        <v>22.68</v>
      </c>
      <c r="G27" s="24">
        <f t="shared" si="1"/>
        <v>35.1</v>
      </c>
      <c r="H27" s="24">
        <f t="shared" si="1"/>
        <v>121.50999999999999</v>
      </c>
      <c r="I27" s="24">
        <f t="shared" si="1"/>
        <v>901.49</v>
      </c>
      <c r="J27" s="24">
        <f t="shared" si="1"/>
        <v>0.4600000000000001</v>
      </c>
      <c r="K27" s="24">
        <f t="shared" si="1"/>
        <v>0.33999999999999997</v>
      </c>
      <c r="L27" s="24">
        <f t="shared" si="1"/>
        <v>35.709999999999994</v>
      </c>
      <c r="M27" s="24">
        <f t="shared" si="1"/>
        <v>0.08</v>
      </c>
      <c r="N27" s="24">
        <f t="shared" si="1"/>
        <v>4.8</v>
      </c>
      <c r="O27" s="24">
        <f t="shared" si="1"/>
        <v>259.53</v>
      </c>
      <c r="P27" s="24">
        <f t="shared" si="1"/>
        <v>438.16999999999996</v>
      </c>
      <c r="Q27" s="24">
        <f t="shared" si="1"/>
        <v>180.37999999999997</v>
      </c>
      <c r="R27" s="24">
        <f t="shared" si="1"/>
        <v>4.14</v>
      </c>
      <c r="S27" s="42"/>
      <c r="T27" s="42"/>
      <c r="W27" s="42"/>
    </row>
    <row r="28" spans="2:20" ht="28.5" customHeight="1">
      <c r="B28" s="108" t="s">
        <v>39</v>
      </c>
      <c r="C28" s="66" t="s">
        <v>123</v>
      </c>
      <c r="D28" s="19">
        <v>463</v>
      </c>
      <c r="E28" s="78" t="s">
        <v>15</v>
      </c>
      <c r="F28" s="22">
        <v>5.8</v>
      </c>
      <c r="G28" s="22">
        <v>5</v>
      </c>
      <c r="H28" s="22">
        <v>8.4</v>
      </c>
      <c r="I28" s="22">
        <v>108</v>
      </c>
      <c r="J28" s="22">
        <v>0.04</v>
      </c>
      <c r="K28" s="25">
        <v>0.02</v>
      </c>
      <c r="L28" s="22">
        <v>0.6</v>
      </c>
      <c r="M28" s="25">
        <v>0.04</v>
      </c>
      <c r="N28" s="25">
        <v>0</v>
      </c>
      <c r="O28" s="22">
        <v>248</v>
      </c>
      <c r="P28" s="22">
        <v>184</v>
      </c>
      <c r="Q28" s="22">
        <v>8</v>
      </c>
      <c r="R28" s="23">
        <v>0.2</v>
      </c>
      <c r="T28" s="42"/>
    </row>
    <row r="29" spans="2:18" ht="22.5" customHeight="1">
      <c r="B29" s="115"/>
      <c r="C29" s="53" t="s">
        <v>68</v>
      </c>
      <c r="D29" s="50">
        <v>499</v>
      </c>
      <c r="E29" s="27" t="s">
        <v>14</v>
      </c>
      <c r="F29" s="22">
        <v>8.85</v>
      </c>
      <c r="G29" s="44">
        <v>7.38</v>
      </c>
      <c r="H29" s="22">
        <v>51.26</v>
      </c>
      <c r="I29" s="44">
        <v>307</v>
      </c>
      <c r="J29" s="22" t="s">
        <v>114</v>
      </c>
      <c r="K29" s="22">
        <v>0.03</v>
      </c>
      <c r="L29" s="22">
        <v>1.03</v>
      </c>
      <c r="M29" s="22">
        <v>0</v>
      </c>
      <c r="N29" s="22">
        <v>0</v>
      </c>
      <c r="O29" s="22">
        <v>17.3</v>
      </c>
      <c r="P29" s="44">
        <v>87.71</v>
      </c>
      <c r="Q29" s="22">
        <v>0.79</v>
      </c>
      <c r="R29" s="23">
        <v>0.4</v>
      </c>
    </row>
    <row r="30" spans="1:23" ht="15" customHeight="1">
      <c r="A30" s="15"/>
      <c r="B30" s="4"/>
      <c r="C30" s="11" t="s">
        <v>7</v>
      </c>
      <c r="D30" s="4"/>
      <c r="E30" s="4"/>
      <c r="F30" s="24">
        <f aca="true" t="shared" si="2" ref="F30:R30">SUM(F28:F29)</f>
        <v>14.649999999999999</v>
      </c>
      <c r="G30" s="24">
        <f t="shared" si="2"/>
        <v>12.379999999999999</v>
      </c>
      <c r="H30" s="24">
        <f t="shared" si="2"/>
        <v>59.66</v>
      </c>
      <c r="I30" s="24">
        <f t="shared" si="2"/>
        <v>415</v>
      </c>
      <c r="J30" s="24">
        <f t="shared" si="2"/>
        <v>0.04</v>
      </c>
      <c r="K30" s="24">
        <f t="shared" si="2"/>
        <v>0.05</v>
      </c>
      <c r="L30" s="24">
        <f t="shared" si="2"/>
        <v>1.63</v>
      </c>
      <c r="M30" s="24">
        <f t="shared" si="2"/>
        <v>0.04</v>
      </c>
      <c r="N30" s="24">
        <f t="shared" si="2"/>
        <v>0</v>
      </c>
      <c r="O30" s="24">
        <f t="shared" si="2"/>
        <v>265.3</v>
      </c>
      <c r="P30" s="24">
        <f t="shared" si="2"/>
        <v>271.71</v>
      </c>
      <c r="Q30" s="24">
        <f t="shared" si="2"/>
        <v>8.79</v>
      </c>
      <c r="R30" s="24">
        <f t="shared" si="2"/>
        <v>0.6000000000000001</v>
      </c>
      <c r="S30" s="42"/>
      <c r="T30" s="42"/>
      <c r="W30" s="42"/>
    </row>
    <row r="31" spans="1:23" ht="15">
      <c r="A31" s="10"/>
      <c r="B31" s="12"/>
      <c r="C31" s="18" t="s">
        <v>9</v>
      </c>
      <c r="D31" s="18"/>
      <c r="E31" s="7"/>
      <c r="F31" s="26">
        <f aca="true" t="shared" si="3" ref="F31:R31">F30+F27+F18</f>
        <v>51.87</v>
      </c>
      <c r="G31" s="26">
        <f t="shared" si="3"/>
        <v>65.93</v>
      </c>
      <c r="H31" s="26">
        <f t="shared" si="3"/>
        <v>271.14</v>
      </c>
      <c r="I31" s="26">
        <f t="shared" si="3"/>
        <v>1903.3</v>
      </c>
      <c r="J31" s="26">
        <f t="shared" si="3"/>
        <v>0.5800000000000001</v>
      </c>
      <c r="K31" s="26">
        <f t="shared" si="3"/>
        <v>0.5599999999999999</v>
      </c>
      <c r="L31" s="26">
        <f t="shared" si="3"/>
        <v>37.339999999999996</v>
      </c>
      <c r="M31" s="26">
        <f t="shared" si="3"/>
        <v>0.23</v>
      </c>
      <c r="N31" s="26">
        <f t="shared" si="3"/>
        <v>5.21</v>
      </c>
      <c r="O31" s="26">
        <f t="shared" si="3"/>
        <v>601.56</v>
      </c>
      <c r="P31" s="26">
        <f t="shared" si="3"/>
        <v>1133.0299999999997</v>
      </c>
      <c r="Q31" s="26">
        <f t="shared" si="3"/>
        <v>205.56999999999996</v>
      </c>
      <c r="R31" s="24">
        <f t="shared" si="3"/>
        <v>7.17</v>
      </c>
      <c r="S31" s="42"/>
      <c r="T31" s="42"/>
      <c r="W31" s="42"/>
    </row>
    <row r="32" spans="2:18" s="10" customFormat="1" ht="15" customHeight="1"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2:18" s="10" customFormat="1" ht="15" customHeight="1">
      <c r="B33" s="29"/>
      <c r="C33" s="30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9" s="3" customFormat="1" ht="14.25">
      <c r="A34" s="93" t="s">
        <v>192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</row>
    <row r="35" spans="1:19" s="10" customFormat="1" ht="14.25">
      <c r="A35" s="93" t="s">
        <v>193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</row>
    <row r="36" spans="3:18" s="3" customFormat="1" ht="15.75" customHeight="1">
      <c r="C36" s="1"/>
      <c r="E36" s="10"/>
      <c r="F36" s="29"/>
      <c r="G36" s="30"/>
      <c r="H36" s="29"/>
      <c r="I36" s="29"/>
      <c r="J36" s="31"/>
      <c r="K36" s="31"/>
      <c r="L36" s="31"/>
      <c r="M36" s="31"/>
      <c r="N36" s="31"/>
      <c r="O36" s="31"/>
      <c r="P36" s="31"/>
      <c r="Q36" s="31"/>
      <c r="R36" s="31"/>
    </row>
    <row r="37" spans="1:20" s="10" customFormat="1" ht="15">
      <c r="A37" s="1"/>
      <c r="B37" s="3"/>
      <c r="E37" s="2"/>
      <c r="F37" s="2"/>
      <c r="G37" s="2"/>
      <c r="H37" s="1"/>
      <c r="I37" s="2"/>
      <c r="J37" s="2"/>
      <c r="K37" s="3"/>
      <c r="L37" s="3"/>
      <c r="M37" s="3"/>
      <c r="N37" s="2"/>
      <c r="O37" s="2"/>
      <c r="P37" s="2"/>
      <c r="Q37" s="2"/>
      <c r="R37" s="2"/>
      <c r="S37" s="43"/>
      <c r="T37" s="43"/>
    </row>
    <row r="38" spans="3:20" ht="15">
      <c r="C38" s="10"/>
      <c r="D38" s="10"/>
      <c r="K38" s="3"/>
      <c r="L38" s="3"/>
      <c r="M38" s="3"/>
      <c r="O38" s="2"/>
      <c r="P38" s="2"/>
      <c r="Q38" s="2"/>
      <c r="R38" s="2"/>
      <c r="S38" s="42"/>
      <c r="T38" s="42"/>
    </row>
    <row r="39" spans="15:20" ht="15">
      <c r="O39" s="2"/>
      <c r="P39" s="2"/>
      <c r="Q39" s="2"/>
      <c r="R39" s="2"/>
      <c r="S39" s="42"/>
      <c r="T39" s="42"/>
    </row>
  </sheetData>
  <sheetProtection/>
  <mergeCells count="13">
    <mergeCell ref="A34:S34"/>
    <mergeCell ref="A35:S35"/>
    <mergeCell ref="H9:H10"/>
    <mergeCell ref="B28:B29"/>
    <mergeCell ref="B9:B10"/>
    <mergeCell ref="C9:C10"/>
    <mergeCell ref="J9:R9"/>
    <mergeCell ref="I9:I10"/>
    <mergeCell ref="B12:B17"/>
    <mergeCell ref="B19:B26"/>
    <mergeCell ref="E9:E10"/>
    <mergeCell ref="F9:F10"/>
    <mergeCell ref="G9:G10"/>
  </mergeCells>
  <printOptions/>
  <pageMargins left="0.15" right="0.22" top="0.17" bottom="0.14" header="0.13" footer="0.18"/>
  <pageSetup horizontalDpi="300" verticalDpi="3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O37"/>
  <sheetViews>
    <sheetView zoomScalePageLayoutView="0" workbookViewId="0" topLeftCell="A7">
      <selection activeCell="A3" sqref="A3:IV4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53.00390625" style="1" customWidth="1"/>
    <col min="4" max="4" width="6.8515625" style="1" customWidth="1"/>
    <col min="5" max="5" width="8.00390625" style="2" customWidth="1"/>
    <col min="6" max="7" width="6.8515625" style="2" customWidth="1"/>
    <col min="8" max="8" width="6.8515625" style="1" customWidth="1"/>
    <col min="9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29"/>
      <c r="D7" s="10"/>
      <c r="E7" s="3"/>
      <c r="F7" s="3"/>
      <c r="G7" s="3"/>
      <c r="H7" s="32" t="s">
        <v>63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81" t="s">
        <v>0</v>
      </c>
      <c r="C9" s="81" t="s">
        <v>1</v>
      </c>
      <c r="D9" s="5" t="s">
        <v>18</v>
      </c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6"/>
      <c r="P9" s="96"/>
      <c r="Q9" s="96"/>
      <c r="R9" s="100"/>
    </row>
    <row r="10" spans="2:18" s="3" customFormat="1" ht="14.25"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1:18" ht="15">
      <c r="A12" s="1"/>
      <c r="B12" s="85" t="s">
        <v>17</v>
      </c>
      <c r="C12" s="16" t="s">
        <v>169</v>
      </c>
      <c r="D12" s="34">
        <v>17</v>
      </c>
      <c r="E12" s="27" t="s">
        <v>168</v>
      </c>
      <c r="F12" s="22">
        <v>6.78</v>
      </c>
      <c r="G12" s="22">
        <v>6.27</v>
      </c>
      <c r="H12" s="22">
        <v>0</v>
      </c>
      <c r="I12" s="22">
        <v>83.7</v>
      </c>
      <c r="J12" s="22">
        <v>0</v>
      </c>
      <c r="K12" s="22">
        <v>0</v>
      </c>
      <c r="L12" s="22">
        <v>0</v>
      </c>
      <c r="M12" s="22">
        <v>0</v>
      </c>
      <c r="N12" s="23">
        <v>0</v>
      </c>
      <c r="O12" s="19">
        <v>6.6</v>
      </c>
      <c r="P12" s="19">
        <v>80.45</v>
      </c>
      <c r="Q12" s="19">
        <v>10.5</v>
      </c>
      <c r="R12" s="19">
        <v>0</v>
      </c>
    </row>
    <row r="13" spans="2:18" ht="15" customHeight="1">
      <c r="B13" s="86"/>
      <c r="C13" s="35" t="s">
        <v>81</v>
      </c>
      <c r="D13" s="36">
        <v>229</v>
      </c>
      <c r="E13" s="36">
        <v>250</v>
      </c>
      <c r="F13" s="36">
        <v>8.8</v>
      </c>
      <c r="G13" s="36">
        <v>8.4</v>
      </c>
      <c r="H13" s="36">
        <v>45.9</v>
      </c>
      <c r="I13" s="36">
        <v>295</v>
      </c>
      <c r="J13" s="22">
        <v>0.62</v>
      </c>
      <c r="K13" s="22">
        <v>0.5</v>
      </c>
      <c r="L13" s="22">
        <v>2.6</v>
      </c>
      <c r="M13" s="22">
        <v>0.04</v>
      </c>
      <c r="N13" s="23">
        <v>5</v>
      </c>
      <c r="O13" s="19">
        <v>290</v>
      </c>
      <c r="P13" s="19">
        <v>250</v>
      </c>
      <c r="Q13" s="19">
        <v>11.33</v>
      </c>
      <c r="R13" s="19">
        <v>0.34</v>
      </c>
    </row>
    <row r="14" spans="2:61" ht="15">
      <c r="B14" s="86"/>
      <c r="C14" s="28" t="s">
        <v>148</v>
      </c>
      <c r="D14" s="34">
        <v>684</v>
      </c>
      <c r="E14" s="19">
        <v>200</v>
      </c>
      <c r="F14" s="22">
        <v>4.28</v>
      </c>
      <c r="G14" s="22">
        <v>4.48</v>
      </c>
      <c r="H14" s="22">
        <v>20.6</v>
      </c>
      <c r="I14" s="22">
        <v>139.84</v>
      </c>
      <c r="J14" s="22">
        <v>0.06</v>
      </c>
      <c r="K14" s="22">
        <v>0.2</v>
      </c>
      <c r="L14" s="22">
        <v>1.8</v>
      </c>
      <c r="M14" s="22">
        <v>0.02</v>
      </c>
      <c r="N14" s="23">
        <v>0</v>
      </c>
      <c r="O14" s="19">
        <v>171.6</v>
      </c>
      <c r="P14" s="9">
        <v>364.6</v>
      </c>
      <c r="Q14" s="61">
        <v>13.2</v>
      </c>
      <c r="R14" s="19">
        <v>0.34</v>
      </c>
      <c r="T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</row>
    <row r="15" spans="2:21" ht="15">
      <c r="B15" s="86"/>
      <c r="C15" s="9" t="s">
        <v>74</v>
      </c>
      <c r="D15" s="19">
        <v>480</v>
      </c>
      <c r="E15" s="19">
        <v>20</v>
      </c>
      <c r="F15" s="22">
        <v>1.5</v>
      </c>
      <c r="G15" s="22">
        <v>0.5</v>
      </c>
      <c r="H15" s="22">
        <v>10.6</v>
      </c>
      <c r="I15" s="22">
        <v>54.6</v>
      </c>
      <c r="J15" s="22">
        <v>0.04</v>
      </c>
      <c r="K15" s="22">
        <v>0.04</v>
      </c>
      <c r="L15" s="22">
        <v>0</v>
      </c>
      <c r="M15" s="22">
        <v>0</v>
      </c>
      <c r="N15" s="22">
        <v>0.3</v>
      </c>
      <c r="O15" s="22">
        <v>29.6</v>
      </c>
      <c r="P15" s="22">
        <v>0</v>
      </c>
      <c r="Q15" s="22">
        <v>3.2</v>
      </c>
      <c r="R15" s="23">
        <v>0.4</v>
      </c>
      <c r="U15" s="40"/>
    </row>
    <row r="16" spans="2:75" s="10" customFormat="1" ht="15.75" customHeight="1">
      <c r="B16" s="5"/>
      <c r="C16" s="11" t="s">
        <v>7</v>
      </c>
      <c r="D16" s="4"/>
      <c r="E16" s="4"/>
      <c r="F16" s="24">
        <f aca="true" t="shared" si="0" ref="F16:R16">SUM(F12:F15)</f>
        <v>21.360000000000003</v>
      </c>
      <c r="G16" s="24">
        <f t="shared" si="0"/>
        <v>19.65</v>
      </c>
      <c r="H16" s="24">
        <f t="shared" si="0"/>
        <v>77.1</v>
      </c>
      <c r="I16" s="24">
        <f t="shared" si="0"/>
        <v>573.14</v>
      </c>
      <c r="J16" s="24">
        <f t="shared" si="0"/>
        <v>0.72</v>
      </c>
      <c r="K16" s="24">
        <f t="shared" si="0"/>
        <v>0.74</v>
      </c>
      <c r="L16" s="24">
        <f t="shared" si="0"/>
        <v>4.4</v>
      </c>
      <c r="M16" s="24">
        <f t="shared" si="0"/>
        <v>0.06</v>
      </c>
      <c r="N16" s="24">
        <f t="shared" si="0"/>
        <v>5.3</v>
      </c>
      <c r="O16" s="24">
        <f t="shared" si="0"/>
        <v>497.80000000000007</v>
      </c>
      <c r="P16" s="24">
        <f t="shared" si="0"/>
        <v>695.05</v>
      </c>
      <c r="Q16" s="24">
        <f t="shared" si="0"/>
        <v>38.230000000000004</v>
      </c>
      <c r="R16" s="45">
        <f t="shared" si="0"/>
        <v>1.08</v>
      </c>
      <c r="T16" s="43"/>
      <c r="AB16" s="43"/>
      <c r="AI16" s="43"/>
      <c r="AJ16" s="43"/>
      <c r="AK16" s="43"/>
      <c r="AL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</row>
    <row r="17" spans="2:93" ht="15">
      <c r="B17" s="83" t="s">
        <v>20</v>
      </c>
      <c r="C17" s="9" t="s">
        <v>149</v>
      </c>
      <c r="D17" s="19">
        <v>38</v>
      </c>
      <c r="E17" s="19">
        <v>60</v>
      </c>
      <c r="F17" s="22">
        <v>0.51</v>
      </c>
      <c r="G17" s="22">
        <v>9.07</v>
      </c>
      <c r="H17" s="22">
        <v>1.67</v>
      </c>
      <c r="I17" s="22">
        <v>90.46</v>
      </c>
      <c r="J17" s="22">
        <v>0.01</v>
      </c>
      <c r="K17" s="22">
        <v>0.01</v>
      </c>
      <c r="L17" s="22">
        <v>10.08</v>
      </c>
      <c r="M17" s="22">
        <v>0</v>
      </c>
      <c r="N17" s="22">
        <v>2.65</v>
      </c>
      <c r="O17" s="22">
        <v>11.32</v>
      </c>
      <c r="P17" s="22">
        <v>49.17</v>
      </c>
      <c r="Q17" s="22">
        <v>7.1</v>
      </c>
      <c r="R17" s="23">
        <v>0.61</v>
      </c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</row>
    <row r="18" spans="2:66" ht="15">
      <c r="B18" s="84"/>
      <c r="C18" s="9" t="s">
        <v>24</v>
      </c>
      <c r="D18" s="19">
        <v>98</v>
      </c>
      <c r="E18" s="19">
        <v>250</v>
      </c>
      <c r="F18" s="22">
        <v>2.75</v>
      </c>
      <c r="G18" s="22">
        <v>4</v>
      </c>
      <c r="H18" s="22">
        <v>8.25</v>
      </c>
      <c r="I18" s="22">
        <v>81.25</v>
      </c>
      <c r="J18" s="22">
        <v>0.07</v>
      </c>
      <c r="K18" s="22">
        <v>0.12</v>
      </c>
      <c r="L18" s="22">
        <v>16.65</v>
      </c>
      <c r="M18" s="22">
        <v>0</v>
      </c>
      <c r="N18" s="22">
        <v>1.2</v>
      </c>
      <c r="O18" s="22">
        <v>126.76</v>
      </c>
      <c r="P18" s="22">
        <v>80.75</v>
      </c>
      <c r="Q18" s="22">
        <v>38.5</v>
      </c>
      <c r="R18" s="23">
        <v>2.2</v>
      </c>
      <c r="AA18" s="42"/>
      <c r="AB18" s="42"/>
      <c r="AC18" s="42"/>
      <c r="AD18" s="42"/>
      <c r="AE18" s="42"/>
      <c r="AF18" s="42"/>
      <c r="AH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</row>
    <row r="19" spans="2:61" ht="15">
      <c r="B19" s="84"/>
      <c r="C19" s="9" t="s">
        <v>187</v>
      </c>
      <c r="D19" s="19">
        <v>308</v>
      </c>
      <c r="E19" s="19">
        <v>75</v>
      </c>
      <c r="F19" s="22">
        <v>11.55</v>
      </c>
      <c r="G19" s="22">
        <v>12.75</v>
      </c>
      <c r="H19" s="22">
        <v>6.22</v>
      </c>
      <c r="I19" s="22">
        <v>187.5</v>
      </c>
      <c r="J19" s="22">
        <v>0.08</v>
      </c>
      <c r="K19" s="22">
        <v>0.06</v>
      </c>
      <c r="L19" s="22">
        <v>0</v>
      </c>
      <c r="M19" s="22">
        <v>0</v>
      </c>
      <c r="N19" s="22">
        <v>0</v>
      </c>
      <c r="O19" s="22">
        <v>11.7</v>
      </c>
      <c r="P19" s="22">
        <v>108.6</v>
      </c>
      <c r="Q19" s="22">
        <v>20.86</v>
      </c>
      <c r="R19" s="23">
        <v>1.7</v>
      </c>
      <c r="AA19" s="42"/>
      <c r="AG19" s="42"/>
      <c r="AH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</row>
    <row r="20" spans="2:18" ht="15">
      <c r="B20" s="84"/>
      <c r="C20" s="9" t="s">
        <v>122</v>
      </c>
      <c r="D20" s="19">
        <v>360</v>
      </c>
      <c r="E20" s="19">
        <v>150</v>
      </c>
      <c r="F20" s="22">
        <v>2.98</v>
      </c>
      <c r="G20" s="22">
        <v>6.78</v>
      </c>
      <c r="H20" s="22">
        <v>24.06</v>
      </c>
      <c r="I20" s="22">
        <v>173.58</v>
      </c>
      <c r="J20" s="22">
        <v>0.16</v>
      </c>
      <c r="K20" s="22">
        <v>0.1</v>
      </c>
      <c r="L20" s="22">
        <v>9.37</v>
      </c>
      <c r="M20" s="22">
        <v>0.04</v>
      </c>
      <c r="N20" s="22">
        <v>1.54</v>
      </c>
      <c r="O20" s="22">
        <v>18.34</v>
      </c>
      <c r="P20" s="22">
        <v>131.62</v>
      </c>
      <c r="Q20" s="22">
        <v>30.97</v>
      </c>
      <c r="R20" s="23">
        <v>1.33</v>
      </c>
    </row>
    <row r="21" spans="2:18" ht="15">
      <c r="B21" s="84"/>
      <c r="C21" s="9" t="s">
        <v>185</v>
      </c>
      <c r="D21" s="19">
        <v>409</v>
      </c>
      <c r="E21" s="19">
        <v>200</v>
      </c>
      <c r="F21" s="22">
        <v>0.14</v>
      </c>
      <c r="G21" s="22">
        <v>0.14</v>
      </c>
      <c r="H21" s="22">
        <v>15.4</v>
      </c>
      <c r="I21" s="22">
        <v>63.4</v>
      </c>
      <c r="J21" s="22">
        <v>0</v>
      </c>
      <c r="K21" s="22">
        <v>0</v>
      </c>
      <c r="L21" s="22">
        <v>5.6</v>
      </c>
      <c r="M21" s="22">
        <v>0</v>
      </c>
      <c r="N21" s="22">
        <v>2</v>
      </c>
      <c r="O21" s="22">
        <v>5.6</v>
      </c>
      <c r="P21" s="22">
        <v>3.7</v>
      </c>
      <c r="Q21" s="22">
        <v>3.6</v>
      </c>
      <c r="R21" s="23">
        <v>0.4</v>
      </c>
    </row>
    <row r="22" spans="2:21" ht="15">
      <c r="B22" s="84"/>
      <c r="C22" s="9" t="s">
        <v>74</v>
      </c>
      <c r="D22" s="19">
        <v>480</v>
      </c>
      <c r="E22" s="19">
        <v>20</v>
      </c>
      <c r="F22" s="22">
        <v>1.5</v>
      </c>
      <c r="G22" s="22">
        <v>0.5</v>
      </c>
      <c r="H22" s="22">
        <v>10.6</v>
      </c>
      <c r="I22" s="22">
        <v>54.6</v>
      </c>
      <c r="J22" s="22">
        <v>0.04</v>
      </c>
      <c r="K22" s="22">
        <v>0.04</v>
      </c>
      <c r="L22" s="22">
        <v>0</v>
      </c>
      <c r="M22" s="22">
        <v>0</v>
      </c>
      <c r="N22" s="22">
        <v>0.3</v>
      </c>
      <c r="O22" s="22">
        <v>29.6</v>
      </c>
      <c r="P22" s="22">
        <v>0</v>
      </c>
      <c r="Q22" s="22">
        <v>3.2</v>
      </c>
      <c r="R22" s="23">
        <v>0.4</v>
      </c>
      <c r="U22" s="40"/>
    </row>
    <row r="23" spans="2:21" ht="15">
      <c r="B23" s="84"/>
      <c r="C23" s="9" t="s">
        <v>78</v>
      </c>
      <c r="D23" s="19">
        <v>481</v>
      </c>
      <c r="E23" s="19">
        <v>40</v>
      </c>
      <c r="F23" s="22">
        <v>2.34</v>
      </c>
      <c r="G23" s="22">
        <v>0.3</v>
      </c>
      <c r="H23" s="22">
        <v>17.77</v>
      </c>
      <c r="I23" s="22">
        <v>75.6</v>
      </c>
      <c r="J23" s="22">
        <v>0.1</v>
      </c>
      <c r="K23" s="22">
        <v>0.08</v>
      </c>
      <c r="L23" s="22">
        <v>0.01</v>
      </c>
      <c r="M23" s="22">
        <v>0</v>
      </c>
      <c r="N23" s="22">
        <v>0.68</v>
      </c>
      <c r="O23" s="22">
        <v>10.1</v>
      </c>
      <c r="P23" s="22">
        <v>42.2</v>
      </c>
      <c r="Q23" s="22">
        <v>14.6</v>
      </c>
      <c r="R23" s="23">
        <v>0.9</v>
      </c>
      <c r="U23" s="14"/>
    </row>
    <row r="24" spans="1:23" ht="15" customHeight="1">
      <c r="A24" s="15"/>
      <c r="B24" s="4"/>
      <c r="C24" s="11" t="s">
        <v>7</v>
      </c>
      <c r="D24" s="4"/>
      <c r="E24" s="4"/>
      <c r="F24" s="24">
        <f aca="true" t="shared" si="1" ref="F24:R24">SUM(F17:F23)</f>
        <v>21.77</v>
      </c>
      <c r="G24" s="24">
        <f t="shared" si="1"/>
        <v>33.54</v>
      </c>
      <c r="H24" s="24">
        <f t="shared" si="1"/>
        <v>83.97</v>
      </c>
      <c r="I24" s="24">
        <f t="shared" si="1"/>
        <v>726.39</v>
      </c>
      <c r="J24" s="24">
        <f t="shared" si="1"/>
        <v>0.45999999999999996</v>
      </c>
      <c r="K24" s="24">
        <f t="shared" si="1"/>
        <v>0.41000000000000003</v>
      </c>
      <c r="L24" s="24">
        <f t="shared" si="1"/>
        <v>41.709999999999994</v>
      </c>
      <c r="M24" s="24">
        <f t="shared" si="1"/>
        <v>0.04</v>
      </c>
      <c r="N24" s="24">
        <f t="shared" si="1"/>
        <v>8.37</v>
      </c>
      <c r="O24" s="24">
        <f t="shared" si="1"/>
        <v>213.42</v>
      </c>
      <c r="P24" s="24">
        <f t="shared" si="1"/>
        <v>416.03999999999996</v>
      </c>
      <c r="Q24" s="24">
        <f t="shared" si="1"/>
        <v>118.83</v>
      </c>
      <c r="R24" s="24">
        <f t="shared" si="1"/>
        <v>7.540000000000001</v>
      </c>
      <c r="S24" s="42"/>
      <c r="T24" s="42"/>
      <c r="W24" s="42"/>
    </row>
    <row r="25" spans="2:18" ht="15">
      <c r="B25" s="108" t="s">
        <v>39</v>
      </c>
      <c r="C25" s="16" t="s">
        <v>150</v>
      </c>
      <c r="D25" s="19">
        <v>464</v>
      </c>
      <c r="E25" s="27" t="s">
        <v>15</v>
      </c>
      <c r="F25" s="22">
        <v>10</v>
      </c>
      <c r="G25" s="22">
        <v>6.4</v>
      </c>
      <c r="H25" s="22">
        <v>17</v>
      </c>
      <c r="I25" s="22">
        <v>174</v>
      </c>
      <c r="J25" s="22">
        <v>0.06</v>
      </c>
      <c r="K25" s="22">
        <v>0.03</v>
      </c>
      <c r="L25" s="22">
        <v>1.2</v>
      </c>
      <c r="M25" s="22">
        <v>0.04</v>
      </c>
      <c r="N25" s="22">
        <v>0</v>
      </c>
      <c r="O25" s="34">
        <v>238</v>
      </c>
      <c r="P25" s="19">
        <v>182</v>
      </c>
      <c r="Q25" s="19">
        <v>28</v>
      </c>
      <c r="R25" s="19">
        <v>0.4</v>
      </c>
    </row>
    <row r="26" spans="2:21" ht="15">
      <c r="B26" s="108"/>
      <c r="C26" s="9" t="s">
        <v>74</v>
      </c>
      <c r="D26" s="19">
        <v>480</v>
      </c>
      <c r="E26" s="19">
        <v>20</v>
      </c>
      <c r="F26" s="22">
        <v>1.5</v>
      </c>
      <c r="G26" s="22">
        <v>0.5</v>
      </c>
      <c r="H26" s="22">
        <v>10.6</v>
      </c>
      <c r="I26" s="22">
        <v>54.6</v>
      </c>
      <c r="J26" s="22">
        <v>0.04</v>
      </c>
      <c r="K26" s="22">
        <v>0.04</v>
      </c>
      <c r="L26" s="22">
        <v>0</v>
      </c>
      <c r="M26" s="22">
        <v>0</v>
      </c>
      <c r="N26" s="22">
        <v>0.3</v>
      </c>
      <c r="O26" s="22">
        <v>29.6</v>
      </c>
      <c r="P26" s="22">
        <v>0</v>
      </c>
      <c r="Q26" s="22">
        <v>3.2</v>
      </c>
      <c r="R26" s="23">
        <v>0.4</v>
      </c>
      <c r="U26" s="40"/>
    </row>
    <row r="27" spans="2:20" ht="18.75" customHeight="1">
      <c r="B27" s="115"/>
      <c r="C27" s="16" t="s">
        <v>170</v>
      </c>
      <c r="D27" s="19">
        <v>262</v>
      </c>
      <c r="E27" s="47" t="s">
        <v>171</v>
      </c>
      <c r="F27" s="22">
        <v>10.65</v>
      </c>
      <c r="G27" s="22">
        <v>5.55</v>
      </c>
      <c r="H27" s="22">
        <v>10.5</v>
      </c>
      <c r="I27" s="22">
        <v>135.69</v>
      </c>
      <c r="J27" s="22">
        <v>0.03</v>
      </c>
      <c r="K27" s="22">
        <v>0.01</v>
      </c>
      <c r="L27" s="22">
        <v>0.3</v>
      </c>
      <c r="M27" s="22">
        <v>0.03</v>
      </c>
      <c r="N27" s="22">
        <v>0.25</v>
      </c>
      <c r="O27" s="2">
        <v>94.95</v>
      </c>
      <c r="P27" s="19">
        <v>138.6</v>
      </c>
      <c r="Q27" s="19">
        <v>17.55</v>
      </c>
      <c r="R27" s="19">
        <v>0.37</v>
      </c>
      <c r="T27" s="42"/>
    </row>
    <row r="28" spans="1:23" ht="15" customHeight="1">
      <c r="A28" s="15"/>
      <c r="B28" s="5"/>
      <c r="C28" s="11" t="s">
        <v>7</v>
      </c>
      <c r="D28" s="4"/>
      <c r="E28" s="4"/>
      <c r="F28" s="24">
        <f aca="true" t="shared" si="2" ref="F28:R28">SUM(F25:F27)</f>
        <v>22.15</v>
      </c>
      <c r="G28" s="24">
        <f t="shared" si="2"/>
        <v>12.45</v>
      </c>
      <c r="H28" s="24">
        <f t="shared" si="2"/>
        <v>38.1</v>
      </c>
      <c r="I28" s="24">
        <f t="shared" si="2"/>
        <v>364.28999999999996</v>
      </c>
      <c r="J28" s="24">
        <f t="shared" si="2"/>
        <v>0.13</v>
      </c>
      <c r="K28" s="24">
        <f t="shared" si="2"/>
        <v>0.08</v>
      </c>
      <c r="L28" s="24">
        <f t="shared" si="2"/>
        <v>1.5</v>
      </c>
      <c r="M28" s="24">
        <f t="shared" si="2"/>
        <v>0.07</v>
      </c>
      <c r="N28" s="24">
        <f t="shared" si="2"/>
        <v>0.55</v>
      </c>
      <c r="O28" s="24">
        <f t="shared" si="2"/>
        <v>362.55</v>
      </c>
      <c r="P28" s="24">
        <f t="shared" si="2"/>
        <v>320.6</v>
      </c>
      <c r="Q28" s="24">
        <f t="shared" si="2"/>
        <v>48.75</v>
      </c>
      <c r="R28" s="24">
        <f t="shared" si="2"/>
        <v>1.17</v>
      </c>
      <c r="S28" s="42"/>
      <c r="T28" s="42"/>
      <c r="W28" s="42"/>
    </row>
    <row r="29" spans="1:23" ht="15">
      <c r="A29" s="10"/>
      <c r="B29" s="12"/>
      <c r="C29" s="18" t="s">
        <v>9</v>
      </c>
      <c r="D29" s="18"/>
      <c r="E29" s="7"/>
      <c r="F29" s="26">
        <f aca="true" t="shared" si="3" ref="F29:L29">F28+F24+F16</f>
        <v>65.28</v>
      </c>
      <c r="G29" s="26">
        <f t="shared" si="3"/>
        <v>65.63999999999999</v>
      </c>
      <c r="H29" s="26">
        <f t="shared" si="3"/>
        <v>199.17</v>
      </c>
      <c r="I29" s="26">
        <f t="shared" si="3"/>
        <v>1663.8199999999997</v>
      </c>
      <c r="J29" s="26">
        <f t="shared" si="3"/>
        <v>1.31</v>
      </c>
      <c r="K29" s="26">
        <f t="shared" si="3"/>
        <v>1.23</v>
      </c>
      <c r="L29" s="26">
        <f t="shared" si="3"/>
        <v>47.60999999999999</v>
      </c>
      <c r="M29" s="26">
        <f>+M24+M16</f>
        <v>0.1</v>
      </c>
      <c r="N29" s="26">
        <f>N28+N24+N16</f>
        <v>14.219999999999999</v>
      </c>
      <c r="O29" s="26">
        <f>O28+O24+O16</f>
        <v>1073.77</v>
      </c>
      <c r="P29" s="26">
        <f>P28+P24+P16</f>
        <v>1431.69</v>
      </c>
      <c r="Q29" s="26">
        <f>Q28+Q24+Q16</f>
        <v>205.81</v>
      </c>
      <c r="R29" s="24">
        <f>R28+R24+R16</f>
        <v>9.790000000000001</v>
      </c>
      <c r="S29" s="42"/>
      <c r="T29" s="42"/>
      <c r="W29" s="42"/>
    </row>
    <row r="30" spans="2:18" s="10" customFormat="1" ht="15" customHeight="1">
      <c r="B30" s="29"/>
      <c r="C30" s="30"/>
      <c r="D30" s="30"/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2:18" s="10" customFormat="1" ht="15" customHeight="1"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9" s="3" customFormat="1" ht="14.25">
      <c r="A32" s="93" t="s">
        <v>192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1:19" s="10" customFormat="1" ht="14.25">
      <c r="A33" s="93" t="s">
        <v>193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</row>
    <row r="34" spans="3:18" s="3" customFormat="1" ht="15.75" customHeight="1">
      <c r="C34" s="1"/>
      <c r="E34" s="10"/>
      <c r="F34" s="29"/>
      <c r="G34" s="30"/>
      <c r="H34" s="29"/>
      <c r="I34" s="29"/>
      <c r="J34" s="31"/>
      <c r="K34" s="31"/>
      <c r="L34" s="31"/>
      <c r="M34" s="31"/>
      <c r="N34" s="31"/>
      <c r="O34" s="31"/>
      <c r="P34" s="31"/>
      <c r="Q34" s="31"/>
      <c r="R34" s="31"/>
    </row>
    <row r="35" spans="1:20" s="10" customFormat="1" ht="15">
      <c r="A35" s="1"/>
      <c r="B35" s="3"/>
      <c r="E35" s="2"/>
      <c r="F35" s="2"/>
      <c r="G35" s="2"/>
      <c r="H35" s="1"/>
      <c r="I35" s="2"/>
      <c r="J35" s="2"/>
      <c r="K35" s="3"/>
      <c r="L35" s="3"/>
      <c r="M35" s="3"/>
      <c r="N35" s="2"/>
      <c r="O35" s="2"/>
      <c r="P35" s="2"/>
      <c r="Q35" s="2"/>
      <c r="R35" s="2"/>
      <c r="S35" s="43"/>
      <c r="T35" s="43"/>
    </row>
    <row r="36" spans="3:20" ht="15">
      <c r="C36" s="10"/>
      <c r="D36" s="10"/>
      <c r="K36" s="3"/>
      <c r="L36" s="3"/>
      <c r="M36" s="3"/>
      <c r="O36" s="2"/>
      <c r="P36" s="2"/>
      <c r="Q36" s="2"/>
      <c r="R36" s="2"/>
      <c r="S36" s="42"/>
      <c r="T36" s="42"/>
    </row>
    <row r="37" spans="15:20" ht="15">
      <c r="O37" s="2"/>
      <c r="P37" s="2"/>
      <c r="Q37" s="2"/>
      <c r="R37" s="2"/>
      <c r="S37" s="42"/>
      <c r="T37" s="42"/>
    </row>
  </sheetData>
  <sheetProtection/>
  <mergeCells count="13">
    <mergeCell ref="A32:S32"/>
    <mergeCell ref="A33:S33"/>
    <mergeCell ref="G9:G10"/>
    <mergeCell ref="H9:H10"/>
    <mergeCell ref="J9:R9"/>
    <mergeCell ref="B12:B15"/>
    <mergeCell ref="B17:B23"/>
    <mergeCell ref="B25:B27"/>
    <mergeCell ref="B9:B10"/>
    <mergeCell ref="C9:C10"/>
    <mergeCell ref="I9:I10"/>
    <mergeCell ref="E9:E10"/>
    <mergeCell ref="F9:F10"/>
  </mergeCells>
  <printOptions/>
  <pageMargins left="0.17" right="0.29" top="0.19" bottom="0.18" header="0.15" footer="0.19"/>
  <pageSetup horizontalDpi="300" verticalDpi="300" orientation="landscape" paperSize="9" scale="89" r:id="rId1"/>
  <colBreaks count="2" manualBreakCount="2">
    <brk id="18" max="65535" man="1"/>
    <brk id="45" max="4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W119"/>
  <sheetViews>
    <sheetView zoomScalePageLayoutView="0" workbookViewId="0" topLeftCell="B10">
      <selection activeCell="B3" sqref="A3:IV4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44.28125" style="1" customWidth="1"/>
    <col min="4" max="4" width="6.8515625" style="1" customWidth="1"/>
    <col min="5" max="5" width="7.28125" style="2" customWidth="1"/>
    <col min="6" max="7" width="6.8515625" style="2" customWidth="1"/>
    <col min="8" max="8" width="6.8515625" style="1" customWidth="1"/>
    <col min="9" max="13" width="6.8515625" style="2" customWidth="1"/>
    <col min="14" max="18" width="6.8515625" style="1" customWidth="1"/>
    <col min="19" max="16384" width="9.140625" style="1" customWidth="1"/>
  </cols>
  <sheetData>
    <row r="1" spans="14:18" ht="15">
      <c r="N1" s="2"/>
      <c r="O1" s="2"/>
      <c r="P1" s="2"/>
      <c r="Q1" s="2"/>
      <c r="R1" s="2"/>
    </row>
    <row r="2" spans="14:18" ht="15">
      <c r="N2" s="2"/>
      <c r="O2" s="2"/>
      <c r="P2" s="2"/>
      <c r="Q2" s="2"/>
      <c r="R2" s="2"/>
    </row>
    <row r="3" spans="3:18" ht="15"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29"/>
      <c r="D7" s="10"/>
      <c r="E7" s="3"/>
      <c r="F7" s="3"/>
      <c r="G7" s="3"/>
      <c r="H7" s="32" t="s">
        <v>64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4:18" ht="15">
      <c r="N8" s="2"/>
      <c r="O8" s="59"/>
      <c r="P8" s="2"/>
      <c r="Q8" s="2"/>
      <c r="R8" s="2"/>
    </row>
    <row r="9" spans="2:18" s="3" customFormat="1" ht="14.25">
      <c r="B9" s="81" t="s">
        <v>0</v>
      </c>
      <c r="C9" s="81" t="s">
        <v>1</v>
      </c>
      <c r="D9" s="5" t="s">
        <v>18</v>
      </c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6"/>
      <c r="P9" s="96"/>
      <c r="Q9" s="96"/>
      <c r="R9" s="100"/>
    </row>
    <row r="10" spans="2:18" s="3" customFormat="1" ht="14.25"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22" ht="15" customHeight="1">
      <c r="B12" s="85" t="s">
        <v>17</v>
      </c>
      <c r="C12" s="66" t="s">
        <v>37</v>
      </c>
      <c r="D12" s="20">
        <v>13</v>
      </c>
      <c r="E12" s="20">
        <v>30</v>
      </c>
      <c r="F12" s="36">
        <v>7.8</v>
      </c>
      <c r="G12" s="37">
        <v>8.04</v>
      </c>
      <c r="H12" s="37">
        <v>0</v>
      </c>
      <c r="I12" s="37">
        <v>103.56</v>
      </c>
      <c r="J12" s="22">
        <v>0</v>
      </c>
      <c r="K12" s="22">
        <v>0.11</v>
      </c>
      <c r="L12" s="22">
        <v>0.84</v>
      </c>
      <c r="M12" s="25">
        <v>0.06</v>
      </c>
      <c r="N12" s="25">
        <v>0.15</v>
      </c>
      <c r="O12" s="22">
        <v>312</v>
      </c>
      <c r="P12" s="22">
        <v>162</v>
      </c>
      <c r="Q12" s="25">
        <v>15</v>
      </c>
      <c r="R12" s="22">
        <v>0.36</v>
      </c>
      <c r="V12" s="42"/>
    </row>
    <row r="13" spans="2:18" ht="15" customHeight="1">
      <c r="B13" s="86"/>
      <c r="C13" s="9" t="s">
        <v>151</v>
      </c>
      <c r="D13" s="19">
        <v>612</v>
      </c>
      <c r="E13" s="19">
        <v>200</v>
      </c>
      <c r="F13" s="22">
        <v>7.78</v>
      </c>
      <c r="G13" s="22">
        <v>12.72</v>
      </c>
      <c r="H13" s="22">
        <v>33.25</v>
      </c>
      <c r="I13" s="22">
        <v>280.075</v>
      </c>
      <c r="J13" s="22">
        <v>0.23</v>
      </c>
      <c r="K13" s="22">
        <v>0.27</v>
      </c>
      <c r="L13" s="22">
        <v>6.25</v>
      </c>
      <c r="M13" s="22">
        <v>0.07</v>
      </c>
      <c r="N13" s="22">
        <v>0.07</v>
      </c>
      <c r="O13" s="22">
        <v>229.52</v>
      </c>
      <c r="P13" s="22">
        <v>382.54</v>
      </c>
      <c r="Q13" s="22">
        <v>9.41</v>
      </c>
      <c r="R13" s="23" t="s">
        <v>188</v>
      </c>
    </row>
    <row r="14" spans="2:21" ht="15">
      <c r="B14" s="86"/>
      <c r="C14" s="16" t="s">
        <v>84</v>
      </c>
      <c r="D14" s="34">
        <v>685</v>
      </c>
      <c r="E14" s="27" t="s">
        <v>15</v>
      </c>
      <c r="F14" s="22">
        <v>0.14</v>
      </c>
      <c r="G14" s="22">
        <v>0.04</v>
      </c>
      <c r="H14" s="22">
        <v>0.03</v>
      </c>
      <c r="I14" s="22">
        <v>1.04</v>
      </c>
      <c r="J14" s="22">
        <v>0</v>
      </c>
      <c r="K14" s="22">
        <v>0</v>
      </c>
      <c r="L14" s="22">
        <v>0.04</v>
      </c>
      <c r="M14" s="22">
        <v>0</v>
      </c>
      <c r="N14" s="23">
        <v>0</v>
      </c>
      <c r="O14" s="22">
        <v>0.16</v>
      </c>
      <c r="P14" s="22">
        <v>0.2</v>
      </c>
      <c r="Q14" s="22">
        <v>0.1</v>
      </c>
      <c r="R14" s="23">
        <v>0.5</v>
      </c>
      <c r="U14" s="42"/>
    </row>
    <row r="15" spans="2:18" ht="15" customHeight="1">
      <c r="B15" s="86"/>
      <c r="C15" s="16" t="s">
        <v>80</v>
      </c>
      <c r="D15" s="34"/>
      <c r="E15" s="19">
        <v>10</v>
      </c>
      <c r="F15" s="22">
        <v>0</v>
      </c>
      <c r="G15" s="22">
        <v>0</v>
      </c>
      <c r="H15" s="22">
        <v>9.9</v>
      </c>
      <c r="I15" s="22">
        <v>39.9</v>
      </c>
      <c r="J15" s="22">
        <v>0</v>
      </c>
      <c r="K15" s="22">
        <v>0</v>
      </c>
      <c r="L15" s="22">
        <v>0</v>
      </c>
      <c r="M15" s="22">
        <v>0</v>
      </c>
      <c r="N15" s="23">
        <v>0</v>
      </c>
      <c r="O15" s="22">
        <v>0.39</v>
      </c>
      <c r="P15" s="22">
        <v>0</v>
      </c>
      <c r="Q15" s="22">
        <v>0</v>
      </c>
      <c r="R15" s="22">
        <v>0.02</v>
      </c>
    </row>
    <row r="16" spans="2:21" ht="15">
      <c r="B16" s="86"/>
      <c r="C16" s="9" t="s">
        <v>74</v>
      </c>
      <c r="D16" s="19">
        <v>480</v>
      </c>
      <c r="E16" s="19">
        <v>20</v>
      </c>
      <c r="F16" s="22">
        <v>1.5</v>
      </c>
      <c r="G16" s="22">
        <v>0.5</v>
      </c>
      <c r="H16" s="22">
        <v>10.6</v>
      </c>
      <c r="I16" s="22">
        <v>54.6</v>
      </c>
      <c r="J16" s="22">
        <v>0.04</v>
      </c>
      <c r="K16" s="22">
        <v>0.04</v>
      </c>
      <c r="L16" s="22">
        <v>0</v>
      </c>
      <c r="M16" s="22">
        <v>0</v>
      </c>
      <c r="N16" s="22">
        <v>0.3</v>
      </c>
      <c r="O16" s="22">
        <v>29.6</v>
      </c>
      <c r="P16" s="22">
        <v>0</v>
      </c>
      <c r="Q16" s="22">
        <v>3.2</v>
      </c>
      <c r="R16" s="23">
        <v>0.4</v>
      </c>
      <c r="U16" s="40"/>
    </row>
    <row r="17" spans="1:23" s="10" customFormat="1" ht="15">
      <c r="A17" s="42"/>
      <c r="B17" s="5"/>
      <c r="C17" s="11" t="s">
        <v>7</v>
      </c>
      <c r="D17" s="4"/>
      <c r="E17" s="4"/>
      <c r="F17" s="24">
        <f aca="true" t="shared" si="0" ref="F17:R17">SUM(F12:F16)</f>
        <v>17.22</v>
      </c>
      <c r="G17" s="24">
        <f t="shared" si="0"/>
        <v>21.299999999999997</v>
      </c>
      <c r="H17" s="24">
        <f t="shared" si="0"/>
        <v>53.78</v>
      </c>
      <c r="I17" s="24">
        <f t="shared" si="0"/>
        <v>479.175</v>
      </c>
      <c r="J17" s="24">
        <f t="shared" si="0"/>
        <v>0.27</v>
      </c>
      <c r="K17" s="24">
        <f t="shared" si="0"/>
        <v>0.42</v>
      </c>
      <c r="L17" s="24">
        <f t="shared" si="0"/>
        <v>7.13</v>
      </c>
      <c r="M17" s="24">
        <f t="shared" si="0"/>
        <v>0.13</v>
      </c>
      <c r="N17" s="24">
        <f t="shared" si="0"/>
        <v>0.52</v>
      </c>
      <c r="O17" s="24">
        <f t="shared" si="0"/>
        <v>571.67</v>
      </c>
      <c r="P17" s="24">
        <f t="shared" si="0"/>
        <v>544.74</v>
      </c>
      <c r="Q17" s="24">
        <f t="shared" si="0"/>
        <v>27.71</v>
      </c>
      <c r="R17" s="24">
        <f t="shared" si="0"/>
        <v>1.28</v>
      </c>
      <c r="S17" s="43"/>
      <c r="T17" s="43"/>
      <c r="W17" s="43"/>
    </row>
    <row r="18" spans="2:75" ht="15" customHeight="1">
      <c r="B18" s="83" t="s">
        <v>20</v>
      </c>
      <c r="C18" s="9" t="s">
        <v>103</v>
      </c>
      <c r="D18" s="19">
        <v>51</v>
      </c>
      <c r="E18" s="19">
        <v>60</v>
      </c>
      <c r="F18" s="22">
        <v>1.51</v>
      </c>
      <c r="G18" s="22">
        <v>4.43</v>
      </c>
      <c r="H18" s="22">
        <v>4.78</v>
      </c>
      <c r="I18" s="22">
        <v>62.7</v>
      </c>
      <c r="J18" s="22">
        <v>0.02</v>
      </c>
      <c r="K18" s="22">
        <v>0.02</v>
      </c>
      <c r="L18" s="22">
        <v>1.95</v>
      </c>
      <c r="M18" s="22">
        <v>0</v>
      </c>
      <c r="N18" s="22">
        <v>1.4</v>
      </c>
      <c r="O18" s="22">
        <v>9.98</v>
      </c>
      <c r="P18" s="22">
        <v>33.39</v>
      </c>
      <c r="Q18" s="22">
        <v>12.2</v>
      </c>
      <c r="R18" s="23">
        <v>0.5</v>
      </c>
      <c r="S18" s="28"/>
      <c r="U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</row>
    <row r="19" spans="2:18" ht="15">
      <c r="B19" s="84"/>
      <c r="C19" s="9" t="s">
        <v>190</v>
      </c>
      <c r="D19" s="19">
        <v>111</v>
      </c>
      <c r="E19" s="19">
        <v>250</v>
      </c>
      <c r="F19" s="22">
        <v>3.17</v>
      </c>
      <c r="G19" s="22">
        <v>2.92</v>
      </c>
      <c r="H19" s="22">
        <v>13.37</v>
      </c>
      <c r="I19" s="22">
        <v>92.5</v>
      </c>
      <c r="J19" s="22">
        <v>0.05</v>
      </c>
      <c r="K19" s="22">
        <v>0.02</v>
      </c>
      <c r="L19" s="22">
        <v>1.68</v>
      </c>
      <c r="M19" s="22">
        <v>0.02</v>
      </c>
      <c r="N19" s="22">
        <v>0.12</v>
      </c>
      <c r="O19" s="22">
        <v>50.72</v>
      </c>
      <c r="P19" s="22">
        <v>81.52</v>
      </c>
      <c r="Q19" s="22">
        <v>5.85</v>
      </c>
      <c r="R19" s="23">
        <v>1.52</v>
      </c>
    </row>
    <row r="20" spans="2:18" ht="15">
      <c r="B20" s="84"/>
      <c r="C20" s="9" t="s">
        <v>152</v>
      </c>
      <c r="D20" s="19">
        <v>303</v>
      </c>
      <c r="E20" s="19">
        <v>100</v>
      </c>
      <c r="F20" s="22">
        <v>14.5</v>
      </c>
      <c r="G20" s="22">
        <v>10.2</v>
      </c>
      <c r="H20" s="22">
        <v>4</v>
      </c>
      <c r="I20" s="22">
        <v>167.24</v>
      </c>
      <c r="J20" s="22">
        <v>0.2</v>
      </c>
      <c r="K20" s="22">
        <v>0.09</v>
      </c>
      <c r="L20" s="22">
        <v>5.22</v>
      </c>
      <c r="M20" s="22">
        <v>0.22</v>
      </c>
      <c r="N20" s="22">
        <v>0.08</v>
      </c>
      <c r="O20" s="22">
        <v>43.5</v>
      </c>
      <c r="P20" s="22">
        <v>160.72</v>
      </c>
      <c r="Q20" s="22">
        <v>28.8</v>
      </c>
      <c r="R20" s="23">
        <v>2.6</v>
      </c>
    </row>
    <row r="21" spans="2:34" ht="15">
      <c r="B21" s="84"/>
      <c r="C21" s="9" t="s">
        <v>104</v>
      </c>
      <c r="D21" s="19">
        <v>246</v>
      </c>
      <c r="E21" s="19">
        <v>150</v>
      </c>
      <c r="F21" s="22">
        <v>7.23</v>
      </c>
      <c r="G21" s="22">
        <v>6.7</v>
      </c>
      <c r="H21" s="22">
        <v>34.8</v>
      </c>
      <c r="I21" s="22">
        <v>220.5</v>
      </c>
      <c r="J21" s="22">
        <v>0.09</v>
      </c>
      <c r="K21" s="22">
        <v>0.01</v>
      </c>
      <c r="L21" s="22">
        <v>0</v>
      </c>
      <c r="M21" s="22">
        <v>0.04</v>
      </c>
      <c r="N21" s="22">
        <v>0.07</v>
      </c>
      <c r="O21" s="22">
        <v>15.9</v>
      </c>
      <c r="P21" s="22">
        <v>166</v>
      </c>
      <c r="Q21" s="22">
        <v>7.9</v>
      </c>
      <c r="R21" s="23">
        <v>0.8</v>
      </c>
      <c r="AG21" s="42"/>
      <c r="AH21" s="42"/>
    </row>
    <row r="22" spans="2:18" ht="15">
      <c r="B22" s="84"/>
      <c r="C22" s="9" t="s">
        <v>95</v>
      </c>
      <c r="D22" s="19">
        <v>420</v>
      </c>
      <c r="E22" s="19">
        <v>200</v>
      </c>
      <c r="F22" s="22">
        <v>1.05</v>
      </c>
      <c r="G22" s="22">
        <v>0</v>
      </c>
      <c r="H22" s="22">
        <v>14.4</v>
      </c>
      <c r="I22" s="22">
        <v>61.8</v>
      </c>
      <c r="J22" s="22">
        <v>0.06</v>
      </c>
      <c r="K22" s="22">
        <v>0.6</v>
      </c>
      <c r="L22" s="22">
        <v>3</v>
      </c>
      <c r="M22" s="22">
        <v>0.05</v>
      </c>
      <c r="N22" s="22">
        <v>3.5</v>
      </c>
      <c r="O22" s="22">
        <v>1</v>
      </c>
      <c r="P22" s="22">
        <v>0</v>
      </c>
      <c r="Q22" s="22">
        <v>0</v>
      </c>
      <c r="R22" s="23">
        <v>0.1</v>
      </c>
    </row>
    <row r="23" spans="2:18" ht="15">
      <c r="B23" s="84"/>
      <c r="C23" s="9" t="s">
        <v>107</v>
      </c>
      <c r="D23" s="19">
        <v>505</v>
      </c>
      <c r="E23" s="19">
        <v>20</v>
      </c>
      <c r="F23" s="22">
        <v>1.04</v>
      </c>
      <c r="G23" s="22">
        <v>0.64</v>
      </c>
      <c r="H23" s="22">
        <v>17.14</v>
      </c>
      <c r="I23" s="22">
        <v>78.4</v>
      </c>
      <c r="J23" s="22">
        <v>0</v>
      </c>
      <c r="K23" s="22">
        <v>0</v>
      </c>
      <c r="L23" s="22">
        <v>1.4</v>
      </c>
      <c r="M23" s="22">
        <v>0</v>
      </c>
      <c r="N23" s="22">
        <v>0</v>
      </c>
      <c r="O23" s="22">
        <v>0</v>
      </c>
      <c r="P23" s="22">
        <v>0</v>
      </c>
      <c r="Q23" s="22">
        <v>2</v>
      </c>
      <c r="R23" s="23">
        <v>0</v>
      </c>
    </row>
    <row r="24" spans="2:18" ht="15">
      <c r="B24" s="84"/>
      <c r="C24" s="9" t="s">
        <v>108</v>
      </c>
      <c r="D24" s="19"/>
      <c r="E24" s="19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</row>
    <row r="25" spans="2:21" ht="15">
      <c r="B25" s="84"/>
      <c r="C25" s="9" t="s">
        <v>74</v>
      </c>
      <c r="D25" s="19">
        <v>480</v>
      </c>
      <c r="E25" s="19">
        <v>20</v>
      </c>
      <c r="F25" s="22">
        <v>1.5</v>
      </c>
      <c r="G25" s="22">
        <v>0.5</v>
      </c>
      <c r="H25" s="22">
        <v>10.6</v>
      </c>
      <c r="I25" s="22">
        <v>54.6</v>
      </c>
      <c r="J25" s="22">
        <v>0.04</v>
      </c>
      <c r="K25" s="22">
        <v>0.04</v>
      </c>
      <c r="L25" s="22">
        <v>0</v>
      </c>
      <c r="M25" s="22">
        <v>0</v>
      </c>
      <c r="N25" s="22">
        <v>0.3</v>
      </c>
      <c r="O25" s="22">
        <v>29.6</v>
      </c>
      <c r="P25" s="22">
        <v>0</v>
      </c>
      <c r="Q25" s="22">
        <v>3.2</v>
      </c>
      <c r="R25" s="23">
        <v>0.4</v>
      </c>
      <c r="U25" s="40"/>
    </row>
    <row r="26" spans="2:21" ht="15">
      <c r="B26" s="84"/>
      <c r="C26" s="9" t="s">
        <v>78</v>
      </c>
      <c r="D26" s="19">
        <v>481</v>
      </c>
      <c r="E26" s="19">
        <v>40</v>
      </c>
      <c r="F26" s="22">
        <v>1.08</v>
      </c>
      <c r="G26" s="22">
        <v>0.3</v>
      </c>
      <c r="H26" s="22">
        <v>17.77</v>
      </c>
      <c r="I26" s="22">
        <v>75.6</v>
      </c>
      <c r="J26" s="22">
        <v>0.1</v>
      </c>
      <c r="K26" s="22">
        <v>0.08</v>
      </c>
      <c r="L26" s="22">
        <v>0.01</v>
      </c>
      <c r="M26" s="22">
        <v>0</v>
      </c>
      <c r="N26" s="22">
        <v>0.68</v>
      </c>
      <c r="O26" s="22">
        <v>10.1</v>
      </c>
      <c r="P26" s="22">
        <v>42.2</v>
      </c>
      <c r="Q26" s="22">
        <v>14.6</v>
      </c>
      <c r="R26" s="23">
        <v>0.9</v>
      </c>
      <c r="U26" s="14"/>
    </row>
    <row r="27" spans="2:21" ht="15">
      <c r="B27" s="105"/>
      <c r="C27" s="9" t="s">
        <v>109</v>
      </c>
      <c r="D27" s="19">
        <v>458</v>
      </c>
      <c r="E27" s="19">
        <v>120</v>
      </c>
      <c r="F27" s="22">
        <v>1.08</v>
      </c>
      <c r="G27" s="22">
        <v>0.24</v>
      </c>
      <c r="H27" s="22">
        <v>9.72</v>
      </c>
      <c r="I27" s="22">
        <v>51.6</v>
      </c>
      <c r="J27" s="22">
        <v>0.04</v>
      </c>
      <c r="K27" s="22">
        <v>0.03</v>
      </c>
      <c r="L27" s="22">
        <v>23.9</v>
      </c>
      <c r="M27" s="22">
        <v>0</v>
      </c>
      <c r="N27" s="22">
        <v>0.24</v>
      </c>
      <c r="O27" s="22">
        <v>40.8</v>
      </c>
      <c r="P27" s="22">
        <v>27.6</v>
      </c>
      <c r="Q27" s="22">
        <v>15.6</v>
      </c>
      <c r="R27" s="23">
        <v>0</v>
      </c>
      <c r="U27" s="14"/>
    </row>
    <row r="28" spans="1:23" ht="15" customHeight="1">
      <c r="A28" s="15"/>
      <c r="B28" s="4"/>
      <c r="C28" s="11" t="s">
        <v>7</v>
      </c>
      <c r="D28" s="4"/>
      <c r="E28" s="4"/>
      <c r="F28" s="24">
        <f>SUM(F18:F27)</f>
        <v>32.16</v>
      </c>
      <c r="G28" s="24">
        <f aca="true" t="shared" si="1" ref="G28:R28">SUM(G18:G27)</f>
        <v>25.929999999999996</v>
      </c>
      <c r="H28" s="24">
        <f t="shared" si="1"/>
        <v>126.57999999999998</v>
      </c>
      <c r="I28" s="24">
        <f t="shared" si="1"/>
        <v>864.94</v>
      </c>
      <c r="J28" s="24">
        <f t="shared" si="1"/>
        <v>0.6</v>
      </c>
      <c r="K28" s="24">
        <f t="shared" si="1"/>
        <v>0.89</v>
      </c>
      <c r="L28" s="24">
        <f t="shared" si="1"/>
        <v>37.16</v>
      </c>
      <c r="M28" s="24">
        <f t="shared" si="1"/>
        <v>0.32999999999999996</v>
      </c>
      <c r="N28" s="24">
        <f t="shared" si="1"/>
        <v>6.39</v>
      </c>
      <c r="O28" s="24">
        <f t="shared" si="1"/>
        <v>201.60000000000002</v>
      </c>
      <c r="P28" s="24">
        <f t="shared" si="1"/>
        <v>511.43</v>
      </c>
      <c r="Q28" s="24">
        <f t="shared" si="1"/>
        <v>90.14999999999999</v>
      </c>
      <c r="R28" s="24">
        <f t="shared" si="1"/>
        <v>6.82</v>
      </c>
      <c r="S28" s="42"/>
      <c r="T28" s="42"/>
      <c r="W28" s="42"/>
    </row>
    <row r="29" spans="2:75" ht="19.5" customHeight="1">
      <c r="B29" s="108" t="s">
        <v>39</v>
      </c>
      <c r="C29" s="52" t="s">
        <v>186</v>
      </c>
      <c r="D29" s="20">
        <v>237</v>
      </c>
      <c r="E29" s="19">
        <v>100</v>
      </c>
      <c r="F29" s="22">
        <v>3.27</v>
      </c>
      <c r="G29" s="22">
        <v>3.05</v>
      </c>
      <c r="H29" s="22">
        <v>21.82</v>
      </c>
      <c r="I29" s="22">
        <v>127.81</v>
      </c>
      <c r="J29" s="22">
        <v>0.03</v>
      </c>
      <c r="K29" s="22">
        <v>0.03</v>
      </c>
      <c r="L29" s="22">
        <v>2.26</v>
      </c>
      <c r="M29" s="22">
        <v>0.01</v>
      </c>
      <c r="N29" s="22">
        <v>0.43</v>
      </c>
      <c r="O29" s="22">
        <v>134.48</v>
      </c>
      <c r="P29" s="22">
        <v>244.92</v>
      </c>
      <c r="Q29" s="22">
        <v>89</v>
      </c>
      <c r="R29" s="23">
        <v>0.57</v>
      </c>
      <c r="T29" s="42"/>
      <c r="AB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</row>
    <row r="30" spans="2:18" s="14" customFormat="1" ht="17.25" customHeight="1">
      <c r="B30" s="108"/>
      <c r="C30" s="16" t="s">
        <v>89</v>
      </c>
      <c r="D30" s="34"/>
      <c r="E30" s="19">
        <v>20</v>
      </c>
      <c r="F30" s="22">
        <v>1.44</v>
      </c>
      <c r="G30" s="22">
        <v>1.7</v>
      </c>
      <c r="H30" s="22">
        <v>11.2</v>
      </c>
      <c r="I30" s="22">
        <v>64.4</v>
      </c>
      <c r="J30" s="22">
        <v>0.01</v>
      </c>
      <c r="K30" s="22">
        <v>0.07</v>
      </c>
      <c r="L30" s="22">
        <v>0.2</v>
      </c>
      <c r="M30" s="22">
        <v>0</v>
      </c>
      <c r="N30" s="22">
        <v>0.04</v>
      </c>
      <c r="O30" s="66">
        <v>61.4</v>
      </c>
      <c r="P30" s="19">
        <v>73.8</v>
      </c>
      <c r="Q30" s="19">
        <v>6.8</v>
      </c>
      <c r="R30" s="19">
        <v>0</v>
      </c>
    </row>
    <row r="31" spans="2:18" ht="17.25" customHeight="1">
      <c r="B31" s="115"/>
      <c r="C31" s="16" t="s">
        <v>115</v>
      </c>
      <c r="D31" s="34">
        <v>436</v>
      </c>
      <c r="E31" s="27" t="s">
        <v>15</v>
      </c>
      <c r="F31" s="22">
        <v>5.8</v>
      </c>
      <c r="G31" s="22">
        <v>6.4</v>
      </c>
      <c r="H31" s="22">
        <v>9.4</v>
      </c>
      <c r="I31" s="22">
        <v>116</v>
      </c>
      <c r="J31" s="22">
        <v>0.08</v>
      </c>
      <c r="K31" s="22">
        <v>0.03</v>
      </c>
      <c r="L31" s="22">
        <v>2.5</v>
      </c>
      <c r="M31" s="22">
        <v>0</v>
      </c>
      <c r="N31" s="22">
        <v>0</v>
      </c>
      <c r="O31" s="22">
        <v>230</v>
      </c>
      <c r="P31" s="22">
        <v>318.72</v>
      </c>
      <c r="Q31" s="22">
        <v>0</v>
      </c>
      <c r="R31" s="23">
        <v>0.2</v>
      </c>
    </row>
    <row r="32" spans="1:23" ht="14.25" customHeight="1">
      <c r="A32" s="15"/>
      <c r="B32" s="5"/>
      <c r="C32" s="11" t="s">
        <v>7</v>
      </c>
      <c r="D32" s="4"/>
      <c r="E32" s="4"/>
      <c r="F32" s="24">
        <f aca="true" t="shared" si="2" ref="F32:R32">SUM(F29:F31)</f>
        <v>10.51</v>
      </c>
      <c r="G32" s="24">
        <f t="shared" si="2"/>
        <v>11.15</v>
      </c>
      <c r="H32" s="24">
        <f t="shared" si="2"/>
        <v>42.419999999999995</v>
      </c>
      <c r="I32" s="24">
        <f t="shared" si="2"/>
        <v>308.21000000000004</v>
      </c>
      <c r="J32" s="24">
        <f t="shared" si="2"/>
        <v>0.12</v>
      </c>
      <c r="K32" s="24">
        <f t="shared" si="2"/>
        <v>0.13</v>
      </c>
      <c r="L32" s="24">
        <f t="shared" si="2"/>
        <v>4.96</v>
      </c>
      <c r="M32" s="24">
        <f t="shared" si="2"/>
        <v>0.01</v>
      </c>
      <c r="N32" s="24">
        <f t="shared" si="2"/>
        <v>0.47</v>
      </c>
      <c r="O32" s="24">
        <f t="shared" si="2"/>
        <v>425.88</v>
      </c>
      <c r="P32" s="24">
        <f t="shared" si="2"/>
        <v>637.44</v>
      </c>
      <c r="Q32" s="24">
        <f t="shared" si="2"/>
        <v>95.8</v>
      </c>
      <c r="R32" s="24">
        <f t="shared" si="2"/>
        <v>0.77</v>
      </c>
      <c r="S32" s="42"/>
      <c r="T32" s="42"/>
      <c r="W32" s="42"/>
    </row>
    <row r="33" spans="2:18" ht="14.25" customHeight="1" hidden="1">
      <c r="B33" s="77" t="s">
        <v>27</v>
      </c>
      <c r="C33" s="9" t="s">
        <v>65</v>
      </c>
      <c r="D33" s="19" t="s">
        <v>66</v>
      </c>
      <c r="E33" s="19">
        <v>60</v>
      </c>
      <c r="F33" s="22">
        <v>0.47</v>
      </c>
      <c r="G33" s="22">
        <v>4.25</v>
      </c>
      <c r="H33" s="22">
        <v>2.49</v>
      </c>
      <c r="I33" s="22">
        <v>46.86</v>
      </c>
      <c r="J33" s="22">
        <v>0.02</v>
      </c>
      <c r="K33" s="22">
        <v>0.02</v>
      </c>
      <c r="L33" s="22">
        <v>3.69</v>
      </c>
      <c r="M33" s="22">
        <v>0</v>
      </c>
      <c r="N33" s="23">
        <v>1.4</v>
      </c>
      <c r="O33" s="20">
        <v>15</v>
      </c>
      <c r="P33" s="20">
        <v>24</v>
      </c>
      <c r="Q33" s="20">
        <v>8.32</v>
      </c>
      <c r="R33" s="20">
        <v>0.35</v>
      </c>
    </row>
    <row r="34" spans="1:23" ht="15">
      <c r="A34" s="10"/>
      <c r="B34" s="12"/>
      <c r="C34" s="18" t="s">
        <v>9</v>
      </c>
      <c r="D34" s="18"/>
      <c r="E34" s="7"/>
      <c r="F34" s="26">
        <f>F32+F28+F17</f>
        <v>59.88999999999999</v>
      </c>
      <c r="G34" s="26">
        <f aca="true" t="shared" si="3" ref="G34:R34">G32+G28+G17</f>
        <v>58.379999999999995</v>
      </c>
      <c r="H34" s="26">
        <f t="shared" si="3"/>
        <v>222.77999999999997</v>
      </c>
      <c r="I34" s="26">
        <f t="shared" si="3"/>
        <v>1652.325</v>
      </c>
      <c r="J34" s="26">
        <f t="shared" si="3"/>
        <v>0.99</v>
      </c>
      <c r="K34" s="26">
        <f t="shared" si="3"/>
        <v>1.44</v>
      </c>
      <c r="L34" s="26">
        <f t="shared" si="3"/>
        <v>49.25</v>
      </c>
      <c r="M34" s="26">
        <f t="shared" si="3"/>
        <v>0.47</v>
      </c>
      <c r="N34" s="26">
        <f t="shared" si="3"/>
        <v>7.379999999999999</v>
      </c>
      <c r="O34" s="26">
        <f t="shared" si="3"/>
        <v>1199.15</v>
      </c>
      <c r="P34" s="26">
        <f t="shared" si="3"/>
        <v>1693.6100000000001</v>
      </c>
      <c r="Q34" s="26">
        <f t="shared" si="3"/>
        <v>213.66</v>
      </c>
      <c r="R34" s="24">
        <f t="shared" si="3"/>
        <v>8.87</v>
      </c>
      <c r="S34" s="42"/>
      <c r="T34" s="42"/>
      <c r="W34" s="42"/>
    </row>
    <row r="35" spans="2:18" s="10" customFormat="1" ht="15" customHeight="1">
      <c r="B35" s="29"/>
      <c r="C35" s="30"/>
      <c r="D35" s="30"/>
      <c r="E35" s="29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2:18" s="10" customFormat="1" ht="15" customHeight="1">
      <c r="B36" s="29"/>
      <c r="C36" s="30"/>
      <c r="D36" s="30"/>
      <c r="E36" s="29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9" s="3" customFormat="1" ht="14.25">
      <c r="A37" s="93" t="s">
        <v>192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s="10" customFormat="1" ht="14.25">
      <c r="A38" s="93" t="s">
        <v>193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</row>
    <row r="39" spans="3:18" s="3" customFormat="1" ht="15.75" customHeight="1">
      <c r="C39" s="1"/>
      <c r="E39" s="10"/>
      <c r="F39" s="29"/>
      <c r="G39" s="30"/>
      <c r="H39" s="29"/>
      <c r="I39" s="29"/>
      <c r="J39" s="31"/>
      <c r="K39" s="31"/>
      <c r="L39" s="31"/>
      <c r="M39" s="31"/>
      <c r="N39" s="31"/>
      <c r="O39" s="31"/>
      <c r="P39" s="31"/>
      <c r="Q39" s="31"/>
      <c r="R39" s="31"/>
    </row>
    <row r="40" spans="1:20" s="10" customFormat="1" ht="15">
      <c r="A40" s="1"/>
      <c r="B40" s="3"/>
      <c r="E40" s="2"/>
      <c r="F40" s="2"/>
      <c r="G40" s="2"/>
      <c r="H40" s="1"/>
      <c r="I40" s="2"/>
      <c r="J40" s="2"/>
      <c r="K40" s="3"/>
      <c r="L40" s="3"/>
      <c r="M40" s="3"/>
      <c r="N40" s="2"/>
      <c r="O40" s="2"/>
      <c r="P40" s="2"/>
      <c r="Q40" s="2"/>
      <c r="R40" s="2"/>
      <c r="S40" s="43"/>
      <c r="T40" s="43"/>
    </row>
    <row r="41" spans="3:20" ht="15">
      <c r="C41" s="10"/>
      <c r="D41" s="10"/>
      <c r="K41" s="3"/>
      <c r="L41" s="3"/>
      <c r="M41" s="3"/>
      <c r="N41" s="2"/>
      <c r="O41" s="2"/>
      <c r="P41" s="2"/>
      <c r="Q41" s="2"/>
      <c r="R41" s="2"/>
      <c r="S41" s="42"/>
      <c r="T41" s="42"/>
    </row>
    <row r="42" spans="14:20" ht="15">
      <c r="N42" s="2"/>
      <c r="O42" s="2"/>
      <c r="P42" s="2"/>
      <c r="Q42" s="2"/>
      <c r="R42" s="2"/>
      <c r="S42" s="42"/>
      <c r="T42" s="42"/>
    </row>
    <row r="43" ht="15">
      <c r="N43" s="2"/>
    </row>
    <row r="44" ht="15">
      <c r="N44" s="2"/>
    </row>
    <row r="45" ht="15">
      <c r="N45" s="2"/>
    </row>
    <row r="46" ht="15">
      <c r="N46" s="2"/>
    </row>
    <row r="47" ht="15">
      <c r="N47" s="2"/>
    </row>
    <row r="48" ht="15">
      <c r="N48" s="2"/>
    </row>
    <row r="49" ht="15">
      <c r="N49" s="2"/>
    </row>
    <row r="50" ht="15">
      <c r="N50" s="2"/>
    </row>
    <row r="51" ht="15">
      <c r="N51" s="2"/>
    </row>
    <row r="52" ht="15">
      <c r="N52" s="2"/>
    </row>
    <row r="53" ht="15">
      <c r="N53" s="2"/>
    </row>
    <row r="54" ht="15">
      <c r="N54" s="2"/>
    </row>
    <row r="55" ht="15">
      <c r="N55" s="2"/>
    </row>
    <row r="56" ht="15">
      <c r="N56" s="2"/>
    </row>
    <row r="57" ht="15">
      <c r="N57" s="2"/>
    </row>
    <row r="58" ht="15">
      <c r="N58" s="2"/>
    </row>
    <row r="59" ht="15">
      <c r="N59" s="2"/>
    </row>
    <row r="60" ht="15">
      <c r="N60" s="2"/>
    </row>
    <row r="61" ht="15">
      <c r="N61" s="2"/>
    </row>
    <row r="62" ht="15">
      <c r="N62" s="2"/>
    </row>
    <row r="63" ht="15">
      <c r="N63" s="2"/>
    </row>
    <row r="64" ht="15">
      <c r="N64" s="2"/>
    </row>
    <row r="65" ht="15">
      <c r="N65" s="2"/>
    </row>
    <row r="66" ht="15">
      <c r="N66" s="2"/>
    </row>
    <row r="67" ht="15">
      <c r="N67" s="2"/>
    </row>
    <row r="68" ht="15">
      <c r="N68" s="2"/>
    </row>
    <row r="69" ht="15">
      <c r="N69" s="2"/>
    </row>
    <row r="70" ht="15">
      <c r="N70" s="2"/>
    </row>
    <row r="71" ht="15">
      <c r="N71" s="2"/>
    </row>
    <row r="72" ht="15">
      <c r="N72" s="2"/>
    </row>
    <row r="73" ht="15">
      <c r="N73" s="2"/>
    </row>
    <row r="74" ht="15">
      <c r="N74" s="2"/>
    </row>
    <row r="75" ht="15">
      <c r="N75" s="2"/>
    </row>
    <row r="76" ht="15">
      <c r="N76" s="2"/>
    </row>
    <row r="77" ht="15">
      <c r="N77" s="2"/>
    </row>
    <row r="78" ht="15">
      <c r="N78" s="2"/>
    </row>
    <row r="79" ht="15">
      <c r="N79" s="2"/>
    </row>
    <row r="80" ht="15">
      <c r="N80" s="2"/>
    </row>
    <row r="81" ht="15">
      <c r="N81" s="2"/>
    </row>
    <row r="82" ht="15">
      <c r="N82" s="2"/>
    </row>
    <row r="83" ht="15">
      <c r="N83" s="2"/>
    </row>
    <row r="84" ht="15">
      <c r="N84" s="2"/>
    </row>
    <row r="85" ht="15">
      <c r="N85" s="2"/>
    </row>
    <row r="86" ht="15">
      <c r="N86" s="2"/>
    </row>
    <row r="87" ht="15">
      <c r="N87" s="2"/>
    </row>
    <row r="88" ht="15">
      <c r="N88" s="2"/>
    </row>
    <row r="89" ht="15">
      <c r="N89" s="2"/>
    </row>
    <row r="90" ht="15">
      <c r="N90" s="2"/>
    </row>
    <row r="91" ht="15">
      <c r="N91" s="2"/>
    </row>
    <row r="92" ht="15">
      <c r="N92" s="2"/>
    </row>
    <row r="93" ht="15">
      <c r="N93" s="2"/>
    </row>
    <row r="94" ht="15">
      <c r="N94" s="2"/>
    </row>
    <row r="95" ht="15">
      <c r="N95" s="2"/>
    </row>
    <row r="96" ht="15">
      <c r="N96" s="2"/>
    </row>
    <row r="97" ht="15">
      <c r="N97" s="2"/>
    </row>
    <row r="98" ht="15">
      <c r="N98" s="2"/>
    </row>
    <row r="99" ht="15">
      <c r="N99" s="2"/>
    </row>
    <row r="100" ht="15">
      <c r="N100" s="2"/>
    </row>
    <row r="101" ht="15">
      <c r="N101" s="2"/>
    </row>
    <row r="102" ht="15">
      <c r="N102" s="2"/>
    </row>
    <row r="103" ht="15">
      <c r="N103" s="2"/>
    </row>
    <row r="104" ht="15">
      <c r="N104" s="2"/>
    </row>
    <row r="105" ht="15">
      <c r="N105" s="2"/>
    </row>
    <row r="106" ht="15">
      <c r="N106" s="2"/>
    </row>
    <row r="107" ht="15">
      <c r="N107" s="2"/>
    </row>
    <row r="108" ht="15">
      <c r="N108" s="2"/>
    </row>
    <row r="109" ht="15">
      <c r="N109" s="2"/>
    </row>
    <row r="110" ht="15">
      <c r="N110" s="2"/>
    </row>
    <row r="111" ht="15">
      <c r="N111" s="2"/>
    </row>
    <row r="112" ht="15">
      <c r="N112" s="2"/>
    </row>
    <row r="113" ht="15">
      <c r="N113" s="2"/>
    </row>
    <row r="114" ht="15">
      <c r="N114" s="2"/>
    </row>
    <row r="115" ht="15">
      <c r="N115" s="2"/>
    </row>
    <row r="116" ht="15">
      <c r="N116" s="2"/>
    </row>
    <row r="117" ht="15">
      <c r="N117" s="2"/>
    </row>
    <row r="118" ht="15">
      <c r="N118" s="2"/>
    </row>
    <row r="119" ht="15">
      <c r="N119" s="2"/>
    </row>
  </sheetData>
  <sheetProtection/>
  <mergeCells count="13">
    <mergeCell ref="A38:S38"/>
    <mergeCell ref="B29:B31"/>
    <mergeCell ref="B9:B10"/>
    <mergeCell ref="C9:C10"/>
    <mergeCell ref="I9:I10"/>
    <mergeCell ref="B12:B16"/>
    <mergeCell ref="A37:S37"/>
    <mergeCell ref="J9:R9"/>
    <mergeCell ref="E9:E10"/>
    <mergeCell ref="F9:F10"/>
    <mergeCell ref="G9:G10"/>
    <mergeCell ref="H9:H10"/>
    <mergeCell ref="B18:B27"/>
  </mergeCells>
  <printOptions/>
  <pageMargins left="0.25" right="0.2" top="0.13" bottom="0.24" header="0.13" footer="0.18"/>
  <pageSetup horizontalDpi="300" verticalDpi="300" orientation="landscape" paperSize="9" scale="92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46"/>
  <sheetViews>
    <sheetView zoomScalePageLayoutView="0" workbookViewId="0" topLeftCell="A10">
      <selection activeCell="C21" sqref="C21"/>
    </sheetView>
  </sheetViews>
  <sheetFormatPr defaultColWidth="9.140625" defaultRowHeight="12.75"/>
  <cols>
    <col min="1" max="1" width="2.00390625" style="1" customWidth="1"/>
    <col min="2" max="2" width="3.421875" style="3" customWidth="1"/>
    <col min="3" max="3" width="53.28125" style="1" customWidth="1"/>
    <col min="4" max="4" width="6.8515625" style="1" customWidth="1"/>
    <col min="5" max="5" width="8.7109375" style="2" customWidth="1"/>
    <col min="6" max="7" width="6.8515625" style="2" customWidth="1"/>
    <col min="8" max="8" width="7.28125" style="1" customWidth="1"/>
    <col min="9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43"/>
      <c r="D7" s="10"/>
      <c r="E7" s="3"/>
      <c r="F7" s="3"/>
      <c r="G7" s="3"/>
      <c r="H7" s="32" t="s">
        <v>11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20" s="3" customFormat="1" ht="14.25">
      <c r="B9" s="81" t="s">
        <v>0</v>
      </c>
      <c r="C9" s="81" t="s">
        <v>1</v>
      </c>
      <c r="D9" s="5" t="s">
        <v>18</v>
      </c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6"/>
      <c r="P9" s="96"/>
      <c r="Q9" s="96"/>
      <c r="R9" s="100"/>
      <c r="T9" s="4"/>
    </row>
    <row r="10" spans="2:18" s="3" customFormat="1" ht="14.25"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18" ht="15" customHeight="1">
      <c r="B12" s="85" t="s">
        <v>17</v>
      </c>
      <c r="C12" s="35" t="s">
        <v>81</v>
      </c>
      <c r="D12" s="36">
        <v>229</v>
      </c>
      <c r="E12" s="36">
        <v>200</v>
      </c>
      <c r="F12" s="36">
        <v>7.04</v>
      </c>
      <c r="G12" s="36">
        <v>6.7</v>
      </c>
      <c r="H12" s="36">
        <v>36.72</v>
      </c>
      <c r="I12" s="36">
        <v>236</v>
      </c>
      <c r="J12" s="22">
        <v>0.26</v>
      </c>
      <c r="K12" s="22">
        <v>0.5</v>
      </c>
      <c r="L12" s="22">
        <v>2.6</v>
      </c>
      <c r="M12" s="22">
        <v>0.04</v>
      </c>
      <c r="N12" s="23">
        <v>5</v>
      </c>
      <c r="O12" s="20">
        <v>290</v>
      </c>
      <c r="P12" s="52">
        <v>250</v>
      </c>
      <c r="Q12" s="52">
        <v>11.33</v>
      </c>
      <c r="R12" s="20">
        <v>0.34</v>
      </c>
    </row>
    <row r="13" spans="2:21" ht="15">
      <c r="B13" s="86"/>
      <c r="C13" s="9" t="s">
        <v>82</v>
      </c>
      <c r="D13" s="19">
        <v>13</v>
      </c>
      <c r="E13" s="19">
        <v>20</v>
      </c>
      <c r="F13" s="22">
        <v>5.2</v>
      </c>
      <c r="G13" s="22">
        <v>5.3</v>
      </c>
      <c r="H13" s="22">
        <v>0</v>
      </c>
      <c r="I13" s="22">
        <v>69.04</v>
      </c>
      <c r="J13" s="22">
        <v>0</v>
      </c>
      <c r="K13" s="22">
        <v>0.07</v>
      </c>
      <c r="L13" s="22">
        <v>0.5</v>
      </c>
      <c r="M13" s="22">
        <v>0.04</v>
      </c>
      <c r="N13" s="22">
        <v>0.1</v>
      </c>
      <c r="O13" s="22">
        <v>208</v>
      </c>
      <c r="P13" s="22">
        <v>174.66</v>
      </c>
      <c r="Q13" s="22">
        <v>10</v>
      </c>
      <c r="R13" s="23">
        <v>0.2</v>
      </c>
      <c r="U13" s="40"/>
    </row>
    <row r="14" spans="2:18" ht="15">
      <c r="B14" s="86"/>
      <c r="C14" s="66" t="s">
        <v>83</v>
      </c>
      <c r="D14" s="19">
        <v>509</v>
      </c>
      <c r="E14" s="27" t="s">
        <v>22</v>
      </c>
      <c r="F14" s="22">
        <v>0.3</v>
      </c>
      <c r="G14" s="22">
        <v>0.95</v>
      </c>
      <c r="H14" s="22">
        <v>9.62</v>
      </c>
      <c r="I14" s="22">
        <v>103.1</v>
      </c>
      <c r="J14" s="22">
        <v>0.02</v>
      </c>
      <c r="K14" s="22">
        <v>0</v>
      </c>
      <c r="L14" s="22">
        <v>0.06</v>
      </c>
      <c r="M14" s="22">
        <v>0</v>
      </c>
      <c r="N14" s="22">
        <v>0.07</v>
      </c>
      <c r="O14" s="22">
        <v>6.2</v>
      </c>
      <c r="P14" s="22">
        <v>16.8</v>
      </c>
      <c r="Q14" s="22">
        <v>0</v>
      </c>
      <c r="R14" s="23">
        <v>0.28</v>
      </c>
    </row>
    <row r="15" spans="2:18" ht="15">
      <c r="B15" s="86"/>
      <c r="C15" s="16" t="s">
        <v>84</v>
      </c>
      <c r="D15" s="34">
        <v>685</v>
      </c>
      <c r="E15" s="27" t="s">
        <v>15</v>
      </c>
      <c r="F15" s="22">
        <v>0.14</v>
      </c>
      <c r="G15" s="22">
        <v>0.04</v>
      </c>
      <c r="H15" s="22">
        <v>0.03</v>
      </c>
      <c r="I15" s="22">
        <v>1.04</v>
      </c>
      <c r="J15" s="22">
        <v>0</v>
      </c>
      <c r="K15" s="22">
        <v>0</v>
      </c>
      <c r="L15" s="22">
        <v>0.04</v>
      </c>
      <c r="M15" s="22">
        <v>0</v>
      </c>
      <c r="N15" s="23">
        <v>0</v>
      </c>
      <c r="O15" s="22">
        <v>0.16</v>
      </c>
      <c r="P15" s="22">
        <v>0.2</v>
      </c>
      <c r="Q15" s="22">
        <v>0.1</v>
      </c>
      <c r="R15" s="23">
        <v>0.5</v>
      </c>
    </row>
    <row r="16" spans="2:18" ht="15" customHeight="1">
      <c r="B16" s="86"/>
      <c r="C16" s="16" t="s">
        <v>80</v>
      </c>
      <c r="D16" s="34"/>
      <c r="E16" s="19">
        <v>10</v>
      </c>
      <c r="F16" s="22">
        <v>0</v>
      </c>
      <c r="G16" s="22">
        <v>0</v>
      </c>
      <c r="H16" s="22">
        <v>9.9</v>
      </c>
      <c r="I16" s="22">
        <v>39.9</v>
      </c>
      <c r="J16" s="22">
        <v>0</v>
      </c>
      <c r="K16" s="22">
        <v>0</v>
      </c>
      <c r="L16" s="22">
        <v>0</v>
      </c>
      <c r="M16" s="22">
        <v>0</v>
      </c>
      <c r="N16" s="23">
        <v>0</v>
      </c>
      <c r="O16" s="22">
        <v>0.39</v>
      </c>
      <c r="P16" s="22">
        <v>0</v>
      </c>
      <c r="Q16" s="22">
        <v>0</v>
      </c>
      <c r="R16" s="22">
        <v>0.02</v>
      </c>
    </row>
    <row r="17" spans="2:21" ht="15">
      <c r="B17" s="101"/>
      <c r="C17" s="9" t="s">
        <v>74</v>
      </c>
      <c r="D17" s="19">
        <v>480</v>
      </c>
      <c r="E17" s="19">
        <v>20</v>
      </c>
      <c r="F17" s="22">
        <v>1.5</v>
      </c>
      <c r="G17" s="22">
        <v>0.5</v>
      </c>
      <c r="H17" s="22">
        <v>10.6</v>
      </c>
      <c r="I17" s="22">
        <v>54.6</v>
      </c>
      <c r="J17" s="22">
        <v>0.04</v>
      </c>
      <c r="K17" s="22">
        <v>0.04</v>
      </c>
      <c r="L17" s="22">
        <v>0</v>
      </c>
      <c r="M17" s="22">
        <v>0</v>
      </c>
      <c r="N17" s="22">
        <v>0.3</v>
      </c>
      <c r="O17" s="22">
        <v>29.6</v>
      </c>
      <c r="P17" s="22">
        <v>0</v>
      </c>
      <c r="Q17" s="22">
        <v>3.2</v>
      </c>
      <c r="R17" s="23">
        <v>0.4</v>
      </c>
      <c r="U17" s="40"/>
    </row>
    <row r="18" spans="1:61" ht="14.25" customHeight="1">
      <c r="A18" s="10"/>
      <c r="B18" s="5"/>
      <c r="C18" s="11" t="s">
        <v>7</v>
      </c>
      <c r="D18" s="4"/>
      <c r="E18" s="4"/>
      <c r="F18" s="24">
        <f>SUM(F12:F17)</f>
        <v>14.180000000000001</v>
      </c>
      <c r="G18" s="24">
        <f aca="true" t="shared" si="0" ref="G18:R18">SUM(G12:G17)</f>
        <v>13.489999999999998</v>
      </c>
      <c r="H18" s="24">
        <f t="shared" si="0"/>
        <v>66.86999999999999</v>
      </c>
      <c r="I18" s="24">
        <f t="shared" si="0"/>
        <v>503.68</v>
      </c>
      <c r="J18" s="24">
        <f t="shared" si="0"/>
        <v>0.32</v>
      </c>
      <c r="K18" s="24">
        <f t="shared" si="0"/>
        <v>0.6100000000000001</v>
      </c>
      <c r="L18" s="24">
        <f t="shared" si="0"/>
        <v>3.2</v>
      </c>
      <c r="M18" s="24">
        <f t="shared" si="0"/>
        <v>0.08</v>
      </c>
      <c r="N18" s="24">
        <f t="shared" si="0"/>
        <v>5.47</v>
      </c>
      <c r="O18" s="24">
        <f t="shared" si="0"/>
        <v>534.35</v>
      </c>
      <c r="P18" s="24">
        <f t="shared" si="0"/>
        <v>441.65999999999997</v>
      </c>
      <c r="Q18" s="24">
        <f t="shared" si="0"/>
        <v>24.63</v>
      </c>
      <c r="R18" s="24">
        <f t="shared" si="0"/>
        <v>1.7400000000000002</v>
      </c>
      <c r="AV18" s="42"/>
      <c r="AZ18" s="42"/>
      <c r="BC18" s="42"/>
      <c r="BI18" s="42"/>
    </row>
    <row r="19" spans="2:65" s="10" customFormat="1" ht="12" customHeight="1" hidden="1">
      <c r="B19" s="65" t="s">
        <v>26</v>
      </c>
      <c r="C19" s="54" t="s">
        <v>38</v>
      </c>
      <c r="D19" s="55"/>
      <c r="E19" s="55">
        <v>300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77.4</v>
      </c>
      <c r="P19" s="56">
        <v>0</v>
      </c>
      <c r="Q19" s="56">
        <v>16.5</v>
      </c>
      <c r="R19" s="57">
        <v>0</v>
      </c>
      <c r="AV19" s="43"/>
      <c r="AX19" s="43"/>
      <c r="AY19" s="43"/>
      <c r="AZ19" s="43"/>
      <c r="BA19" s="43"/>
      <c r="BC19" s="43"/>
      <c r="BD19" s="43"/>
      <c r="BG19" s="43"/>
      <c r="BH19" s="43"/>
      <c r="BI19" s="43"/>
      <c r="BM19" s="43"/>
    </row>
    <row r="20" spans="2:66" ht="15.75" customHeight="1">
      <c r="B20" s="83" t="s">
        <v>20</v>
      </c>
      <c r="C20" s="9" t="s">
        <v>100</v>
      </c>
      <c r="D20" s="19">
        <v>73</v>
      </c>
      <c r="E20" s="19">
        <v>60</v>
      </c>
      <c r="F20" s="22">
        <v>1.4</v>
      </c>
      <c r="G20" s="22">
        <v>4.3</v>
      </c>
      <c r="H20" s="22">
        <v>8.03</v>
      </c>
      <c r="I20" s="22">
        <v>76.03</v>
      </c>
      <c r="J20" s="22">
        <v>0.06</v>
      </c>
      <c r="K20" s="22">
        <v>0.04</v>
      </c>
      <c r="L20" s="22">
        <v>5.85</v>
      </c>
      <c r="M20" s="22">
        <v>0</v>
      </c>
      <c r="N20" s="22">
        <v>0.79</v>
      </c>
      <c r="O20" s="22">
        <v>11.4</v>
      </c>
      <c r="P20" s="22">
        <v>21.34</v>
      </c>
      <c r="Q20" s="22">
        <v>3.11</v>
      </c>
      <c r="R20" s="23">
        <v>0.4</v>
      </c>
      <c r="U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</row>
    <row r="21" spans="2:66" ht="15">
      <c r="B21" s="84"/>
      <c r="C21" s="9" t="s">
        <v>24</v>
      </c>
      <c r="D21" s="19">
        <v>98</v>
      </c>
      <c r="E21" s="19">
        <v>250</v>
      </c>
      <c r="F21" s="22">
        <v>2.75</v>
      </c>
      <c r="G21" s="22">
        <v>4</v>
      </c>
      <c r="H21" s="22">
        <v>8.25</v>
      </c>
      <c r="I21" s="22">
        <v>81.25</v>
      </c>
      <c r="J21" s="22">
        <v>0.07</v>
      </c>
      <c r="K21" s="22">
        <v>0.12</v>
      </c>
      <c r="L21" s="22">
        <v>16.65</v>
      </c>
      <c r="M21" s="22">
        <v>0</v>
      </c>
      <c r="N21" s="22">
        <v>1.2</v>
      </c>
      <c r="O21" s="22">
        <v>126.76</v>
      </c>
      <c r="P21" s="22">
        <v>80.75</v>
      </c>
      <c r="Q21" s="22">
        <v>38.5</v>
      </c>
      <c r="R21" s="23">
        <v>2.2</v>
      </c>
      <c r="AA21" s="42"/>
      <c r="AB21" s="42"/>
      <c r="AC21" s="42"/>
      <c r="AD21" s="42"/>
      <c r="AE21" s="42"/>
      <c r="AF21" s="42"/>
      <c r="AH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</row>
    <row r="22" spans="2:66" ht="15">
      <c r="B22" s="84"/>
      <c r="C22" s="9" t="s">
        <v>25</v>
      </c>
      <c r="D22" s="19">
        <v>261</v>
      </c>
      <c r="E22" s="19">
        <v>20</v>
      </c>
      <c r="F22" s="22">
        <v>3.29</v>
      </c>
      <c r="G22" s="22">
        <v>3</v>
      </c>
      <c r="H22" s="22">
        <v>0.17</v>
      </c>
      <c r="I22" s="22">
        <v>40.91</v>
      </c>
      <c r="J22" s="22">
        <v>0.01</v>
      </c>
      <c r="K22" s="22">
        <v>0.05</v>
      </c>
      <c r="L22" s="22">
        <v>0</v>
      </c>
      <c r="M22" s="22">
        <v>0.01</v>
      </c>
      <c r="N22" s="22">
        <v>0</v>
      </c>
      <c r="O22" s="22">
        <v>27.2</v>
      </c>
      <c r="P22" s="22">
        <v>50</v>
      </c>
      <c r="Q22" s="22">
        <v>3.89</v>
      </c>
      <c r="R22" s="23">
        <v>0.5</v>
      </c>
      <c r="AA22" s="42"/>
      <c r="AB22" s="42"/>
      <c r="AC22" s="42"/>
      <c r="AD22" s="42"/>
      <c r="AE22" s="42"/>
      <c r="AF22" s="42"/>
      <c r="AH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</row>
    <row r="23" spans="2:66" ht="15">
      <c r="B23" s="84"/>
      <c r="C23" s="9" t="s">
        <v>86</v>
      </c>
      <c r="D23" s="19">
        <v>349</v>
      </c>
      <c r="E23" s="19">
        <v>100</v>
      </c>
      <c r="F23" s="22">
        <v>16.57</v>
      </c>
      <c r="G23" s="22">
        <v>18.6</v>
      </c>
      <c r="H23" s="22">
        <v>10.2</v>
      </c>
      <c r="I23" s="22">
        <v>288.92</v>
      </c>
      <c r="J23" s="22">
        <v>0.07</v>
      </c>
      <c r="K23" s="22">
        <v>0.1</v>
      </c>
      <c r="L23" s="22">
        <v>0.33</v>
      </c>
      <c r="M23" s="22">
        <v>0.01</v>
      </c>
      <c r="N23" s="22">
        <v>0.5</v>
      </c>
      <c r="O23" s="22">
        <v>48.12</v>
      </c>
      <c r="P23" s="22">
        <v>187.27</v>
      </c>
      <c r="Q23" s="22">
        <v>3.86</v>
      </c>
      <c r="R23" s="23">
        <v>0.13</v>
      </c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</row>
    <row r="24" spans="2:18" ht="15">
      <c r="B24" s="84"/>
      <c r="C24" s="9" t="s">
        <v>13</v>
      </c>
      <c r="D24" s="19">
        <v>355</v>
      </c>
      <c r="E24" s="19">
        <v>150</v>
      </c>
      <c r="F24" s="22">
        <v>3.7</v>
      </c>
      <c r="G24" s="22">
        <v>6.6</v>
      </c>
      <c r="H24" s="22">
        <v>37.56</v>
      </c>
      <c r="I24" s="22">
        <v>225.13</v>
      </c>
      <c r="J24" s="22">
        <v>0.04</v>
      </c>
      <c r="K24" s="22">
        <v>0.02</v>
      </c>
      <c r="L24" s="22">
        <v>0</v>
      </c>
      <c r="M24" s="22">
        <v>0.04</v>
      </c>
      <c r="N24" s="22">
        <v>0.07</v>
      </c>
      <c r="O24" s="22">
        <v>6.45</v>
      </c>
      <c r="P24" s="22">
        <v>130.25</v>
      </c>
      <c r="Q24" s="22">
        <v>6.4</v>
      </c>
      <c r="R24" s="23">
        <v>0.45</v>
      </c>
    </row>
    <row r="25" spans="2:18" ht="15">
      <c r="B25" s="84"/>
      <c r="C25" s="9" t="s">
        <v>42</v>
      </c>
      <c r="D25" s="19">
        <v>415</v>
      </c>
      <c r="E25" s="19">
        <v>200</v>
      </c>
      <c r="F25" s="22">
        <v>0.18</v>
      </c>
      <c r="G25" s="22">
        <v>0.02</v>
      </c>
      <c r="H25" s="22">
        <v>32.4</v>
      </c>
      <c r="I25" s="22">
        <v>114.52</v>
      </c>
      <c r="J25" s="22">
        <v>0.02</v>
      </c>
      <c r="K25" s="22">
        <v>0.02</v>
      </c>
      <c r="L25" s="22">
        <v>15.5</v>
      </c>
      <c r="M25" s="22">
        <v>0.1</v>
      </c>
      <c r="N25" s="22">
        <v>0.24</v>
      </c>
      <c r="O25" s="22">
        <v>16.46</v>
      </c>
      <c r="P25" s="22">
        <v>4.4</v>
      </c>
      <c r="Q25" s="22">
        <v>4.1</v>
      </c>
      <c r="R25" s="23">
        <v>0.2</v>
      </c>
    </row>
    <row r="26" spans="2:21" ht="15">
      <c r="B26" s="84"/>
      <c r="C26" s="9" t="s">
        <v>74</v>
      </c>
      <c r="D26" s="19">
        <v>480</v>
      </c>
      <c r="E26" s="19">
        <v>20</v>
      </c>
      <c r="F26" s="22">
        <v>1.5</v>
      </c>
      <c r="G26" s="22">
        <v>0.5</v>
      </c>
      <c r="H26" s="22">
        <v>10.6</v>
      </c>
      <c r="I26" s="22">
        <v>54.6</v>
      </c>
      <c r="J26" s="22">
        <v>0.04</v>
      </c>
      <c r="K26" s="22">
        <v>0.04</v>
      </c>
      <c r="L26" s="22">
        <v>0</v>
      </c>
      <c r="M26" s="22">
        <v>0</v>
      </c>
      <c r="N26" s="22">
        <v>0.3</v>
      </c>
      <c r="O26" s="22">
        <v>29.6</v>
      </c>
      <c r="P26" s="22">
        <v>0</v>
      </c>
      <c r="Q26" s="22">
        <v>3.2</v>
      </c>
      <c r="R26" s="23">
        <v>0.4</v>
      </c>
      <c r="U26" s="40"/>
    </row>
    <row r="27" spans="2:21" ht="15">
      <c r="B27" s="84"/>
      <c r="C27" s="9" t="s">
        <v>78</v>
      </c>
      <c r="D27" s="19">
        <v>481</v>
      </c>
      <c r="E27" s="19">
        <v>40</v>
      </c>
      <c r="F27" s="22">
        <v>2.34</v>
      </c>
      <c r="G27" s="22">
        <v>0.3</v>
      </c>
      <c r="H27" s="22">
        <v>17.77</v>
      </c>
      <c r="I27" s="22">
        <v>75.6</v>
      </c>
      <c r="J27" s="22">
        <v>0.1</v>
      </c>
      <c r="K27" s="22">
        <v>0.08</v>
      </c>
      <c r="L27" s="22">
        <v>0.01</v>
      </c>
      <c r="M27" s="22">
        <v>0</v>
      </c>
      <c r="N27" s="22">
        <v>0.68</v>
      </c>
      <c r="O27" s="22">
        <v>10.1</v>
      </c>
      <c r="P27" s="22">
        <v>42.2</v>
      </c>
      <c r="Q27" s="22">
        <v>14.6</v>
      </c>
      <c r="R27" s="23">
        <v>0.9</v>
      </c>
      <c r="U27" s="14"/>
    </row>
    <row r="28" spans="1:67" s="41" customFormat="1" ht="15" customHeight="1">
      <c r="A28" s="43"/>
      <c r="B28" s="4"/>
      <c r="C28" s="11" t="s">
        <v>7</v>
      </c>
      <c r="D28" s="4"/>
      <c r="E28" s="4"/>
      <c r="F28" s="24">
        <f>SUM(F20:F27)</f>
        <v>31.73</v>
      </c>
      <c r="G28" s="24">
        <f aca="true" t="shared" si="1" ref="G28:R28">SUM(G20:G27)</f>
        <v>37.32</v>
      </c>
      <c r="H28" s="24">
        <f t="shared" si="1"/>
        <v>124.98</v>
      </c>
      <c r="I28" s="24">
        <f t="shared" si="1"/>
        <v>956.96</v>
      </c>
      <c r="J28" s="24">
        <f t="shared" si="1"/>
        <v>0.41000000000000003</v>
      </c>
      <c r="K28" s="24">
        <f t="shared" si="1"/>
        <v>0.4700000000000001</v>
      </c>
      <c r="L28" s="24">
        <f t="shared" si="1"/>
        <v>38.339999999999996</v>
      </c>
      <c r="M28" s="24">
        <f t="shared" si="1"/>
        <v>0.16</v>
      </c>
      <c r="N28" s="24">
        <f t="shared" si="1"/>
        <v>3.78</v>
      </c>
      <c r="O28" s="24">
        <f t="shared" si="1"/>
        <v>276.09000000000003</v>
      </c>
      <c r="P28" s="24">
        <f t="shared" si="1"/>
        <v>516.21</v>
      </c>
      <c r="Q28" s="24">
        <f t="shared" si="1"/>
        <v>77.66</v>
      </c>
      <c r="R28" s="24">
        <f t="shared" si="1"/>
        <v>5.180000000000001</v>
      </c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</row>
    <row r="29" spans="1:18" s="42" customFormat="1" ht="15" customHeight="1">
      <c r="A29" s="51"/>
      <c r="B29" s="85" t="s">
        <v>39</v>
      </c>
      <c r="C29" s="13" t="s">
        <v>87</v>
      </c>
      <c r="D29" s="33">
        <v>701</v>
      </c>
      <c r="E29" s="27" t="s">
        <v>14</v>
      </c>
      <c r="F29" s="22">
        <v>7.7</v>
      </c>
      <c r="G29" s="22">
        <v>7.6</v>
      </c>
      <c r="H29" s="22">
        <v>55.64</v>
      </c>
      <c r="I29" s="22">
        <v>322.56</v>
      </c>
      <c r="J29" s="22">
        <v>0.1</v>
      </c>
      <c r="K29" s="22">
        <v>0.09</v>
      </c>
      <c r="L29" s="22">
        <v>0.4</v>
      </c>
      <c r="M29" s="22">
        <v>0.04</v>
      </c>
      <c r="N29" s="22">
        <v>0.96</v>
      </c>
      <c r="O29" s="22">
        <v>50.8</v>
      </c>
      <c r="P29" s="22">
        <v>89.3</v>
      </c>
      <c r="Q29" s="22">
        <v>14.4</v>
      </c>
      <c r="R29" s="23">
        <v>0.4</v>
      </c>
    </row>
    <row r="30" spans="2:18" ht="19.5" customHeight="1">
      <c r="B30" s="86"/>
      <c r="C30" s="16" t="s">
        <v>80</v>
      </c>
      <c r="D30" s="34"/>
      <c r="E30" s="19">
        <v>10</v>
      </c>
      <c r="F30" s="22">
        <v>0</v>
      </c>
      <c r="G30" s="22">
        <v>0</v>
      </c>
      <c r="H30" s="22">
        <v>9.9</v>
      </c>
      <c r="I30" s="22">
        <v>39.9</v>
      </c>
      <c r="J30" s="22">
        <v>0</v>
      </c>
      <c r="K30" s="22">
        <v>0</v>
      </c>
      <c r="L30" s="22">
        <v>0</v>
      </c>
      <c r="M30" s="22">
        <v>0</v>
      </c>
      <c r="N30" s="23">
        <v>0</v>
      </c>
      <c r="O30" s="22">
        <v>0.39</v>
      </c>
      <c r="P30" s="22">
        <v>0</v>
      </c>
      <c r="Q30" s="22">
        <v>0</v>
      </c>
      <c r="R30" s="22">
        <v>0.02</v>
      </c>
    </row>
    <row r="31" spans="1:67" s="15" customFormat="1" ht="17.25" customHeight="1">
      <c r="A31" s="1"/>
      <c r="B31" s="102"/>
      <c r="C31" s="9" t="s">
        <v>88</v>
      </c>
      <c r="D31" s="19">
        <v>463</v>
      </c>
      <c r="E31" s="19">
        <v>200</v>
      </c>
      <c r="F31" s="22">
        <v>5.8</v>
      </c>
      <c r="G31" s="22">
        <v>6.4</v>
      </c>
      <c r="H31" s="22">
        <v>8</v>
      </c>
      <c r="I31" s="22">
        <v>118</v>
      </c>
      <c r="J31" s="22">
        <v>0.06</v>
      </c>
      <c r="K31" s="22">
        <v>0.03</v>
      </c>
      <c r="L31" s="22">
        <v>1.4</v>
      </c>
      <c r="M31" s="22">
        <v>0.04</v>
      </c>
      <c r="N31" s="22">
        <v>0</v>
      </c>
      <c r="O31" s="22">
        <v>240</v>
      </c>
      <c r="P31" s="22">
        <v>190</v>
      </c>
      <c r="Q31" s="22">
        <v>28</v>
      </c>
      <c r="R31" s="23">
        <v>0.2</v>
      </c>
      <c r="T31" s="60"/>
      <c r="U31" s="60"/>
      <c r="BG31" s="60"/>
      <c r="BM31" s="60"/>
      <c r="BN31" s="60"/>
      <c r="BO31" s="60"/>
    </row>
    <row r="32" spans="1:67" ht="15">
      <c r="A32" s="15"/>
      <c r="B32" s="21"/>
      <c r="C32" s="17" t="s">
        <v>7</v>
      </c>
      <c r="D32" s="6"/>
      <c r="E32" s="4"/>
      <c r="F32" s="24">
        <f>SUM(F29:F31)</f>
        <v>13.5</v>
      </c>
      <c r="G32" s="24">
        <f aca="true" t="shared" si="2" ref="G32:R32">SUM(G29:G31)</f>
        <v>14</v>
      </c>
      <c r="H32" s="24">
        <f t="shared" si="2"/>
        <v>73.54</v>
      </c>
      <c r="I32" s="24">
        <f t="shared" si="2"/>
        <v>480.46</v>
      </c>
      <c r="J32" s="24">
        <f t="shared" si="2"/>
        <v>0.16</v>
      </c>
      <c r="K32" s="24">
        <f t="shared" si="2"/>
        <v>0.12</v>
      </c>
      <c r="L32" s="24">
        <f t="shared" si="2"/>
        <v>1.7999999999999998</v>
      </c>
      <c r="M32" s="24">
        <f t="shared" si="2"/>
        <v>0.08</v>
      </c>
      <c r="N32" s="24">
        <f t="shared" si="2"/>
        <v>0.96</v>
      </c>
      <c r="O32" s="24">
        <f t="shared" si="2"/>
        <v>291.19</v>
      </c>
      <c r="P32" s="24">
        <f t="shared" si="2"/>
        <v>279.3</v>
      </c>
      <c r="Q32" s="24">
        <f t="shared" si="2"/>
        <v>42.4</v>
      </c>
      <c r="R32" s="24">
        <f t="shared" si="2"/>
        <v>0.6200000000000001</v>
      </c>
      <c r="BM32" s="42"/>
      <c r="BN32" s="42"/>
      <c r="BO32" s="42"/>
    </row>
    <row r="33" spans="1:67" ht="15">
      <c r="A33" s="10"/>
      <c r="B33" s="12"/>
      <c r="C33" s="18" t="s">
        <v>9</v>
      </c>
      <c r="D33" s="18"/>
      <c r="E33" s="7"/>
      <c r="F33" s="26">
        <f aca="true" t="shared" si="3" ref="F33:R33">F32+F28+F18</f>
        <v>59.410000000000004</v>
      </c>
      <c r="G33" s="26">
        <f t="shared" si="3"/>
        <v>64.81</v>
      </c>
      <c r="H33" s="26">
        <f t="shared" si="3"/>
        <v>265.39</v>
      </c>
      <c r="I33" s="26">
        <f t="shared" si="3"/>
        <v>1941.1000000000001</v>
      </c>
      <c r="J33" s="26">
        <f t="shared" si="3"/>
        <v>0.8900000000000001</v>
      </c>
      <c r="K33" s="26">
        <f t="shared" si="3"/>
        <v>1.2000000000000002</v>
      </c>
      <c r="L33" s="26">
        <f t="shared" si="3"/>
        <v>43.339999999999996</v>
      </c>
      <c r="M33" s="26">
        <f t="shared" si="3"/>
        <v>0.32</v>
      </c>
      <c r="N33" s="26">
        <f t="shared" si="3"/>
        <v>10.21</v>
      </c>
      <c r="O33" s="26">
        <f t="shared" si="3"/>
        <v>1101.63</v>
      </c>
      <c r="P33" s="26">
        <f t="shared" si="3"/>
        <v>1237.17</v>
      </c>
      <c r="Q33" s="26">
        <f t="shared" si="3"/>
        <v>144.69</v>
      </c>
      <c r="R33" s="26">
        <f t="shared" si="3"/>
        <v>7.540000000000001</v>
      </c>
      <c r="BM33" s="42"/>
      <c r="BN33" s="42"/>
      <c r="BO33" s="42"/>
    </row>
    <row r="34" spans="1:67" ht="15">
      <c r="A34" s="10"/>
      <c r="B34" s="29"/>
      <c r="C34" s="30"/>
      <c r="D34" s="30"/>
      <c r="E34" s="2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BM34" s="42"/>
      <c r="BN34" s="42"/>
      <c r="BO34" s="42"/>
    </row>
    <row r="35" spans="1:67" ht="15">
      <c r="A35" s="10"/>
      <c r="B35" s="29"/>
      <c r="C35" s="30"/>
      <c r="D35" s="30"/>
      <c r="E35" s="29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BM35" s="42"/>
      <c r="BN35" s="42"/>
      <c r="BO35" s="42"/>
    </row>
    <row r="36" spans="1:19" s="3" customFormat="1" ht="14.25">
      <c r="A36" s="93" t="s">
        <v>192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s="10" customFormat="1" ht="14.25">
      <c r="A37" s="93" t="s">
        <v>193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</row>
    <row r="38" spans="1:32" s="10" customFormat="1" ht="15">
      <c r="A38" s="3"/>
      <c r="B38" s="3"/>
      <c r="C38" s="1"/>
      <c r="D38" s="3"/>
      <c r="F38" s="29"/>
      <c r="G38" s="30"/>
      <c r="H38" s="29"/>
      <c r="I38" s="29"/>
      <c r="J38" s="31"/>
      <c r="K38" s="31"/>
      <c r="L38" s="31"/>
      <c r="M38" s="31"/>
      <c r="N38" s="31"/>
      <c r="O38" s="31"/>
      <c r="P38" s="31"/>
      <c r="Q38" s="31"/>
      <c r="R38" s="31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</row>
    <row r="39" spans="14:23" s="10" customFormat="1" ht="14.25">
      <c r="N39" s="31"/>
      <c r="O39" s="31"/>
      <c r="P39" s="31"/>
      <c r="Q39" s="31"/>
      <c r="R39" s="31"/>
      <c r="S39" s="43"/>
      <c r="T39" s="43"/>
      <c r="U39" s="43"/>
      <c r="V39" s="43"/>
      <c r="W39" s="43"/>
    </row>
    <row r="40" spans="1:20" s="3" customFormat="1" ht="15">
      <c r="A40" s="1"/>
      <c r="C40" s="10"/>
      <c r="D40" s="10"/>
      <c r="E40" s="2"/>
      <c r="F40" s="2"/>
      <c r="G40" s="2"/>
      <c r="H40" s="1"/>
      <c r="I40" s="2"/>
      <c r="J40" s="2"/>
      <c r="N40" s="2"/>
      <c r="O40" s="2"/>
      <c r="P40" s="2"/>
      <c r="Q40" s="2"/>
      <c r="R40" s="2"/>
      <c r="S40" s="29"/>
      <c r="T40" s="29"/>
    </row>
    <row r="41" spans="1:18" s="10" customFormat="1" ht="15">
      <c r="A41" s="1"/>
      <c r="B41" s="3"/>
      <c r="E41" s="2"/>
      <c r="F41" s="2"/>
      <c r="G41" s="2"/>
      <c r="H41" s="1"/>
      <c r="I41" s="2"/>
      <c r="J41" s="2"/>
      <c r="K41" s="3"/>
      <c r="L41" s="3"/>
      <c r="M41" s="3"/>
      <c r="N41" s="2"/>
      <c r="O41" s="2"/>
      <c r="P41" s="2"/>
      <c r="Q41" s="2"/>
      <c r="R41" s="2"/>
    </row>
    <row r="42" spans="1:18" s="10" customFormat="1" ht="15">
      <c r="A42" s="1"/>
      <c r="B42" s="3"/>
      <c r="E42" s="2"/>
      <c r="F42" s="2"/>
      <c r="G42" s="2"/>
      <c r="H42" s="1"/>
      <c r="I42" s="2"/>
      <c r="J42" s="2"/>
      <c r="K42" s="3"/>
      <c r="L42" s="3"/>
      <c r="M42" s="3"/>
      <c r="N42" s="2"/>
      <c r="O42" s="2"/>
      <c r="P42" s="2"/>
      <c r="Q42" s="2"/>
      <c r="R42" s="2"/>
    </row>
    <row r="43" spans="15:18" ht="15">
      <c r="O43" s="2"/>
      <c r="P43" s="2"/>
      <c r="Q43" s="2"/>
      <c r="R43" s="2"/>
    </row>
    <row r="44" spans="3:7" ht="15">
      <c r="C44" s="10"/>
      <c r="D44" s="10"/>
      <c r="E44" s="3"/>
      <c r="F44" s="3"/>
      <c r="G44" s="3"/>
    </row>
    <row r="45" spans="3:7" ht="15">
      <c r="C45" s="10"/>
      <c r="D45" s="10"/>
      <c r="E45" s="3"/>
      <c r="F45" s="3"/>
      <c r="G45" s="3"/>
    </row>
    <row r="46" spans="3:7" ht="15">
      <c r="C46" s="10"/>
      <c r="D46" s="10"/>
      <c r="E46" s="3"/>
      <c r="F46" s="3"/>
      <c r="G46" s="3"/>
    </row>
  </sheetData>
  <sheetProtection/>
  <mergeCells count="13">
    <mergeCell ref="A36:S36"/>
    <mergeCell ref="A37:S37"/>
    <mergeCell ref="C9:C10"/>
    <mergeCell ref="E9:E10"/>
    <mergeCell ref="B29:B31"/>
    <mergeCell ref="F9:F10"/>
    <mergeCell ref="G9:G10"/>
    <mergeCell ref="J9:R9"/>
    <mergeCell ref="H9:H10"/>
    <mergeCell ref="I9:I10"/>
    <mergeCell ref="B12:B17"/>
    <mergeCell ref="B20:B27"/>
    <mergeCell ref="B9:B10"/>
  </mergeCells>
  <printOptions/>
  <pageMargins left="0.24" right="0.2" top="0.2" bottom="0.24" header="0.5" footer="0.24"/>
  <pageSetup horizontalDpi="300" verticalDpi="300" orientation="landscape" paperSize="9" scale="89" r:id="rId1"/>
  <colBreaks count="1" manualBreakCount="1">
    <brk id="18" max="4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BN38"/>
  <sheetViews>
    <sheetView zoomScalePageLayoutView="0" workbookViewId="0" topLeftCell="A1">
      <selection activeCell="A3" sqref="A3:IV4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43.28125" style="1" customWidth="1"/>
    <col min="4" max="4" width="6.8515625" style="1" customWidth="1"/>
    <col min="5" max="7" width="6.8515625" style="2" customWidth="1"/>
    <col min="8" max="8" width="6.8515625" style="1" customWidth="1"/>
    <col min="9" max="10" width="6.8515625" style="2" customWidth="1"/>
    <col min="11" max="11" width="8.00390625" style="2" customWidth="1"/>
    <col min="12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29"/>
      <c r="D7" s="10"/>
      <c r="E7" s="3"/>
      <c r="F7" s="3"/>
      <c r="G7" s="3"/>
      <c r="H7" s="32" t="s">
        <v>67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81" t="s">
        <v>0</v>
      </c>
      <c r="C9" s="81" t="s">
        <v>1</v>
      </c>
      <c r="D9" s="5" t="s">
        <v>18</v>
      </c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6"/>
      <c r="P9" s="96"/>
      <c r="Q9" s="96"/>
      <c r="R9" s="100"/>
    </row>
    <row r="10" spans="2:18" s="3" customFormat="1" ht="14.25"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1:59" ht="15">
      <c r="A12" s="51"/>
      <c r="B12" s="85" t="s">
        <v>17</v>
      </c>
      <c r="C12" s="13" t="s">
        <v>195</v>
      </c>
      <c r="D12" s="33">
        <v>269</v>
      </c>
      <c r="E12" s="27" t="s">
        <v>156</v>
      </c>
      <c r="F12" s="22">
        <v>17.13</v>
      </c>
      <c r="G12" s="22">
        <v>11.79</v>
      </c>
      <c r="H12" s="22">
        <v>15.74</v>
      </c>
      <c r="I12" s="22">
        <v>237.68</v>
      </c>
      <c r="J12" s="22">
        <v>0.03</v>
      </c>
      <c r="K12" s="22">
        <v>0.02</v>
      </c>
      <c r="L12" s="22">
        <v>0.78</v>
      </c>
      <c r="M12" s="22">
        <v>0.07</v>
      </c>
      <c r="N12" s="22">
        <v>0.42</v>
      </c>
      <c r="O12" s="22">
        <v>324.76</v>
      </c>
      <c r="P12" s="22">
        <v>239.64</v>
      </c>
      <c r="Q12" s="22">
        <v>19.84</v>
      </c>
      <c r="R12" s="23">
        <v>0.61</v>
      </c>
      <c r="U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</row>
    <row r="13" spans="2:18" s="14" customFormat="1" ht="18" customHeight="1">
      <c r="B13" s="86"/>
      <c r="C13" s="16" t="s">
        <v>71</v>
      </c>
      <c r="D13" s="34">
        <v>456</v>
      </c>
      <c r="E13" s="19">
        <v>20</v>
      </c>
      <c r="F13" s="22">
        <v>0.1</v>
      </c>
      <c r="G13" s="22">
        <v>0</v>
      </c>
      <c r="H13" s="22">
        <v>14.3</v>
      </c>
      <c r="I13" s="22">
        <v>55.2</v>
      </c>
      <c r="J13" s="22">
        <v>0.09</v>
      </c>
      <c r="K13" s="22">
        <v>0.08</v>
      </c>
      <c r="L13" s="22">
        <v>0.43</v>
      </c>
      <c r="M13" s="22">
        <v>0</v>
      </c>
      <c r="N13" s="22">
        <v>2.4</v>
      </c>
      <c r="O13" s="22">
        <v>0</v>
      </c>
      <c r="P13" s="22">
        <v>0</v>
      </c>
      <c r="Q13" s="22">
        <v>0.09</v>
      </c>
      <c r="R13" s="22">
        <v>0</v>
      </c>
    </row>
    <row r="14" spans="2:18" s="14" customFormat="1" ht="15" customHeight="1">
      <c r="B14" s="86"/>
      <c r="C14" s="16" t="s">
        <v>85</v>
      </c>
      <c r="D14" s="34">
        <v>430</v>
      </c>
      <c r="E14" s="19">
        <v>200</v>
      </c>
      <c r="F14" s="22">
        <v>0.14</v>
      </c>
      <c r="G14" s="22">
        <v>0.04</v>
      </c>
      <c r="H14" s="22">
        <v>0.03</v>
      </c>
      <c r="I14" s="22">
        <v>1.04</v>
      </c>
      <c r="J14" s="22">
        <v>0</v>
      </c>
      <c r="K14" s="22">
        <v>0.04</v>
      </c>
      <c r="L14" s="22">
        <v>0</v>
      </c>
      <c r="M14" s="22">
        <v>0</v>
      </c>
      <c r="N14" s="23">
        <v>0</v>
      </c>
      <c r="O14" s="22">
        <v>0.16</v>
      </c>
      <c r="P14" s="22">
        <v>0.2</v>
      </c>
      <c r="Q14" s="22">
        <v>0.1</v>
      </c>
      <c r="R14" s="22">
        <v>0.58</v>
      </c>
    </row>
    <row r="15" spans="2:18" ht="15" customHeight="1">
      <c r="B15" s="86"/>
      <c r="C15" s="16" t="s">
        <v>80</v>
      </c>
      <c r="D15" s="34"/>
      <c r="E15" s="19">
        <v>10</v>
      </c>
      <c r="F15" s="22">
        <v>0</v>
      </c>
      <c r="G15" s="22">
        <v>0</v>
      </c>
      <c r="H15" s="22">
        <v>9.9</v>
      </c>
      <c r="I15" s="22">
        <v>39.9</v>
      </c>
      <c r="J15" s="22">
        <v>0</v>
      </c>
      <c r="K15" s="22">
        <v>0</v>
      </c>
      <c r="L15" s="22">
        <v>0</v>
      </c>
      <c r="M15" s="22">
        <v>0</v>
      </c>
      <c r="N15" s="23">
        <v>0</v>
      </c>
      <c r="O15" s="22">
        <v>0.39</v>
      </c>
      <c r="P15" s="22">
        <v>0</v>
      </c>
      <c r="Q15" s="22">
        <v>0</v>
      </c>
      <c r="R15" s="22">
        <v>0.02</v>
      </c>
    </row>
    <row r="16" spans="2:18" ht="15" customHeight="1">
      <c r="B16" s="86"/>
      <c r="C16" s="66" t="s">
        <v>76</v>
      </c>
      <c r="D16" s="19">
        <v>458</v>
      </c>
      <c r="E16" s="19">
        <v>120</v>
      </c>
      <c r="F16" s="36">
        <v>0.48</v>
      </c>
      <c r="G16" s="37">
        <v>0.4</v>
      </c>
      <c r="H16" s="37">
        <v>11.7</v>
      </c>
      <c r="I16" s="37">
        <v>56.4</v>
      </c>
      <c r="J16" s="22">
        <v>0.02</v>
      </c>
      <c r="K16" s="22">
        <v>0.01</v>
      </c>
      <c r="L16" s="22">
        <v>12</v>
      </c>
      <c r="M16" s="22">
        <v>0.3</v>
      </c>
      <c r="N16" s="22">
        <v>0.3</v>
      </c>
      <c r="O16" s="22">
        <v>26.6</v>
      </c>
      <c r="P16" s="22">
        <v>20.7</v>
      </c>
      <c r="Q16" s="22">
        <v>8</v>
      </c>
      <c r="R16" s="22">
        <v>0</v>
      </c>
    </row>
    <row r="17" spans="2:18" ht="15">
      <c r="B17" s="86"/>
      <c r="C17" s="53" t="s">
        <v>83</v>
      </c>
      <c r="D17" s="19">
        <v>509</v>
      </c>
      <c r="E17" s="27" t="s">
        <v>22</v>
      </c>
      <c r="F17" s="22">
        <v>0.3</v>
      </c>
      <c r="G17" s="44">
        <v>0.95</v>
      </c>
      <c r="H17" s="44">
        <v>9.62</v>
      </c>
      <c r="I17" s="44">
        <v>103.1</v>
      </c>
      <c r="J17" s="44">
        <v>0.02</v>
      </c>
      <c r="K17" s="44">
        <v>0</v>
      </c>
      <c r="L17" s="22">
        <v>0.06</v>
      </c>
      <c r="M17" s="44">
        <v>0</v>
      </c>
      <c r="N17" s="22">
        <v>0.74</v>
      </c>
      <c r="O17" s="22">
        <v>6.2</v>
      </c>
      <c r="P17" s="44">
        <v>16.8</v>
      </c>
      <c r="Q17" s="44">
        <v>0</v>
      </c>
      <c r="R17" s="44">
        <v>0.28</v>
      </c>
    </row>
    <row r="18" spans="1:23" s="10" customFormat="1" ht="15">
      <c r="A18" s="42"/>
      <c r="B18" s="5"/>
      <c r="C18" s="11" t="s">
        <v>7</v>
      </c>
      <c r="D18" s="4"/>
      <c r="E18" s="4"/>
      <c r="F18" s="24">
        <f aca="true" t="shared" si="0" ref="F18:R18">SUM(F12:F17)</f>
        <v>18.150000000000002</v>
      </c>
      <c r="G18" s="24">
        <f t="shared" si="0"/>
        <v>13.179999999999998</v>
      </c>
      <c r="H18" s="24">
        <f t="shared" si="0"/>
        <v>61.29</v>
      </c>
      <c r="I18" s="24">
        <f t="shared" si="0"/>
        <v>493.31999999999994</v>
      </c>
      <c r="J18" s="24">
        <f t="shared" si="0"/>
        <v>0.15999999999999998</v>
      </c>
      <c r="K18" s="24">
        <f t="shared" si="0"/>
        <v>0.15000000000000002</v>
      </c>
      <c r="L18" s="24">
        <f t="shared" si="0"/>
        <v>13.270000000000001</v>
      </c>
      <c r="M18" s="24">
        <f t="shared" si="0"/>
        <v>0.37</v>
      </c>
      <c r="N18" s="24">
        <f t="shared" si="0"/>
        <v>3.8599999999999994</v>
      </c>
      <c r="O18" s="24">
        <f t="shared" si="0"/>
        <v>358.11</v>
      </c>
      <c r="P18" s="24">
        <f t="shared" si="0"/>
        <v>277.34</v>
      </c>
      <c r="Q18" s="24">
        <f t="shared" si="0"/>
        <v>28.03</v>
      </c>
      <c r="R18" s="24">
        <f t="shared" si="0"/>
        <v>1.49</v>
      </c>
      <c r="S18" s="43"/>
      <c r="T18" s="43"/>
      <c r="W18" s="43"/>
    </row>
    <row r="19" spans="2:31" ht="15">
      <c r="B19" s="83" t="s">
        <v>20</v>
      </c>
      <c r="C19" s="9" t="s">
        <v>154</v>
      </c>
      <c r="D19" s="19">
        <v>45</v>
      </c>
      <c r="E19" s="19">
        <v>60</v>
      </c>
      <c r="F19" s="22">
        <v>0.97</v>
      </c>
      <c r="G19" s="22">
        <v>6.04</v>
      </c>
      <c r="H19" s="22">
        <v>5.74</v>
      </c>
      <c r="I19" s="22">
        <v>81.31</v>
      </c>
      <c r="J19" s="22">
        <v>0.01</v>
      </c>
      <c r="K19" s="22">
        <v>0.04</v>
      </c>
      <c r="L19" s="22">
        <v>22.5</v>
      </c>
      <c r="M19" s="22">
        <v>0.03</v>
      </c>
      <c r="N19" s="22">
        <v>0.1</v>
      </c>
      <c r="O19" s="22">
        <v>53.41</v>
      </c>
      <c r="P19" s="22">
        <v>37.29</v>
      </c>
      <c r="Q19" s="22">
        <v>10.41</v>
      </c>
      <c r="R19" s="23">
        <v>0.84</v>
      </c>
      <c r="W19" s="42"/>
      <c r="X19" s="42"/>
      <c r="Y19" s="42"/>
      <c r="Z19" s="42"/>
      <c r="AA19" s="42"/>
      <c r="AB19" s="42"/>
      <c r="AC19" s="42"/>
      <c r="AD19" s="42"/>
      <c r="AE19" s="42"/>
    </row>
    <row r="20" spans="2:18" ht="15">
      <c r="B20" s="84"/>
      <c r="C20" s="9" t="s">
        <v>155</v>
      </c>
      <c r="D20" s="19">
        <v>104</v>
      </c>
      <c r="E20" s="19">
        <v>250</v>
      </c>
      <c r="F20" s="22">
        <v>10.07</v>
      </c>
      <c r="G20" s="22">
        <v>9.9</v>
      </c>
      <c r="H20" s="22">
        <v>14.12</v>
      </c>
      <c r="I20" s="22">
        <v>186.87</v>
      </c>
      <c r="J20" s="22">
        <v>0.12</v>
      </c>
      <c r="K20" s="22">
        <v>0.15</v>
      </c>
      <c r="L20" s="22">
        <v>15.95</v>
      </c>
      <c r="M20" s="22">
        <v>0.2</v>
      </c>
      <c r="N20" s="23">
        <v>0.37</v>
      </c>
      <c r="O20" s="19">
        <v>131.82</v>
      </c>
      <c r="P20" s="63">
        <v>143.75</v>
      </c>
      <c r="Q20" s="63">
        <v>33.57</v>
      </c>
      <c r="R20" s="63">
        <v>1.95</v>
      </c>
    </row>
    <row r="21" spans="2:61" ht="15">
      <c r="B21" s="84"/>
      <c r="C21" s="9" t="s">
        <v>126</v>
      </c>
      <c r="D21" s="19">
        <v>342</v>
      </c>
      <c r="E21" s="19">
        <v>200</v>
      </c>
      <c r="F21" s="22">
        <v>19.26</v>
      </c>
      <c r="G21" s="22">
        <v>22.08</v>
      </c>
      <c r="H21" s="22">
        <v>19.48</v>
      </c>
      <c r="I21" s="22">
        <v>353.68</v>
      </c>
      <c r="J21" s="22">
        <v>0.1</v>
      </c>
      <c r="K21" s="22">
        <v>0.22</v>
      </c>
      <c r="L21" s="22">
        <v>13.84</v>
      </c>
      <c r="M21" s="22">
        <v>0.08</v>
      </c>
      <c r="N21" s="22">
        <v>0.52</v>
      </c>
      <c r="O21" s="22">
        <v>54.12</v>
      </c>
      <c r="P21" s="22">
        <v>396.64</v>
      </c>
      <c r="Q21" s="22">
        <v>64.18</v>
      </c>
      <c r="R21" s="23">
        <v>1.5</v>
      </c>
      <c r="AA21" s="42"/>
      <c r="AG21" s="42"/>
      <c r="AH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</row>
    <row r="22" spans="2:18" ht="15">
      <c r="B22" s="84"/>
      <c r="C22" s="9" t="s">
        <v>42</v>
      </c>
      <c r="D22" s="19">
        <v>415</v>
      </c>
      <c r="E22" s="19">
        <v>200</v>
      </c>
      <c r="F22" s="22">
        <v>0.18</v>
      </c>
      <c r="G22" s="22">
        <v>0.02</v>
      </c>
      <c r="H22" s="22">
        <v>32.4</v>
      </c>
      <c r="I22" s="22">
        <v>114.52</v>
      </c>
      <c r="J22" s="22">
        <v>0.02</v>
      </c>
      <c r="K22" s="22">
        <v>0.02</v>
      </c>
      <c r="L22" s="22">
        <v>15.5</v>
      </c>
      <c r="M22" s="22">
        <v>0.1</v>
      </c>
      <c r="N22" s="22">
        <v>1.04</v>
      </c>
      <c r="O22" s="22">
        <v>16.46</v>
      </c>
      <c r="P22" s="22">
        <v>4.4</v>
      </c>
      <c r="Q22" s="22">
        <v>4.1</v>
      </c>
      <c r="R22" s="23">
        <v>0.2</v>
      </c>
    </row>
    <row r="23" spans="2:21" ht="15">
      <c r="B23" s="84"/>
      <c r="C23" s="9" t="s">
        <v>74</v>
      </c>
      <c r="D23" s="19">
        <v>480</v>
      </c>
      <c r="E23" s="19">
        <v>20</v>
      </c>
      <c r="F23" s="22">
        <v>1.5</v>
      </c>
      <c r="G23" s="22">
        <v>0.5</v>
      </c>
      <c r="H23" s="22">
        <v>10.6</v>
      </c>
      <c r="I23" s="22">
        <v>54.6</v>
      </c>
      <c r="J23" s="22">
        <v>0.04</v>
      </c>
      <c r="K23" s="22">
        <v>0.04</v>
      </c>
      <c r="L23" s="22">
        <v>0</v>
      </c>
      <c r="M23" s="22">
        <v>0</v>
      </c>
      <c r="N23" s="22">
        <v>0.3</v>
      </c>
      <c r="O23" s="22">
        <v>29.6</v>
      </c>
      <c r="P23" s="22">
        <v>0</v>
      </c>
      <c r="Q23" s="22">
        <v>3.2</v>
      </c>
      <c r="R23" s="23">
        <v>0.4</v>
      </c>
      <c r="U23" s="40"/>
    </row>
    <row r="24" spans="2:21" ht="15">
      <c r="B24" s="84"/>
      <c r="C24" s="9" t="s">
        <v>78</v>
      </c>
      <c r="D24" s="19">
        <v>481</v>
      </c>
      <c r="E24" s="19">
        <v>40</v>
      </c>
      <c r="F24" s="22">
        <v>2.34</v>
      </c>
      <c r="G24" s="22">
        <v>0.3</v>
      </c>
      <c r="H24" s="22">
        <v>17.77</v>
      </c>
      <c r="I24" s="22">
        <v>75.6</v>
      </c>
      <c r="J24" s="22">
        <v>0.1</v>
      </c>
      <c r="K24" s="22">
        <v>0.08</v>
      </c>
      <c r="L24" s="22">
        <v>0.01</v>
      </c>
      <c r="M24" s="22">
        <v>0</v>
      </c>
      <c r="N24" s="22">
        <v>0.68</v>
      </c>
      <c r="O24" s="22">
        <v>10.1</v>
      </c>
      <c r="P24" s="22">
        <v>42.2</v>
      </c>
      <c r="Q24" s="22">
        <v>14.6</v>
      </c>
      <c r="R24" s="23">
        <v>0.9</v>
      </c>
      <c r="U24" s="14"/>
    </row>
    <row r="25" spans="1:23" ht="15" customHeight="1">
      <c r="A25" s="15"/>
      <c r="B25" s="4"/>
      <c r="C25" s="11" t="s">
        <v>7</v>
      </c>
      <c r="D25" s="4"/>
      <c r="E25" s="4"/>
      <c r="F25" s="24">
        <f aca="true" t="shared" si="1" ref="F25:R25">SUM(F19:F24)</f>
        <v>34.32000000000001</v>
      </c>
      <c r="G25" s="24">
        <f t="shared" si="1"/>
        <v>38.839999999999996</v>
      </c>
      <c r="H25" s="24">
        <f t="shared" si="1"/>
        <v>100.11</v>
      </c>
      <c r="I25" s="24">
        <f t="shared" si="1"/>
        <v>866.58</v>
      </c>
      <c r="J25" s="24">
        <f t="shared" si="1"/>
        <v>0.39</v>
      </c>
      <c r="K25" s="24">
        <f t="shared" si="1"/>
        <v>0.55</v>
      </c>
      <c r="L25" s="24">
        <f t="shared" si="1"/>
        <v>67.80000000000001</v>
      </c>
      <c r="M25" s="24">
        <f t="shared" si="1"/>
        <v>0.41000000000000003</v>
      </c>
      <c r="N25" s="24">
        <f t="shared" si="1"/>
        <v>3.0100000000000002</v>
      </c>
      <c r="O25" s="24">
        <f t="shared" si="1"/>
        <v>295.51000000000005</v>
      </c>
      <c r="P25" s="24">
        <f t="shared" si="1"/>
        <v>624.28</v>
      </c>
      <c r="Q25" s="24">
        <f t="shared" si="1"/>
        <v>130.06</v>
      </c>
      <c r="R25" s="24">
        <f t="shared" si="1"/>
        <v>5.790000000000001</v>
      </c>
      <c r="S25" s="42"/>
      <c r="T25" s="42"/>
      <c r="U25" s="42"/>
      <c r="W25" s="42"/>
    </row>
    <row r="26" spans="1:66" s="46" customFormat="1" ht="15" customHeight="1">
      <c r="A26" s="1"/>
      <c r="B26" s="108" t="s">
        <v>39</v>
      </c>
      <c r="C26" s="66" t="s">
        <v>127</v>
      </c>
      <c r="D26" s="19">
        <v>11</v>
      </c>
      <c r="E26" s="19">
        <v>60</v>
      </c>
      <c r="F26" s="22">
        <v>8.35</v>
      </c>
      <c r="G26" s="22">
        <v>14.97</v>
      </c>
      <c r="H26" s="22">
        <v>7.02</v>
      </c>
      <c r="I26" s="22">
        <v>196.27</v>
      </c>
      <c r="J26" s="22">
        <v>0.06</v>
      </c>
      <c r="K26" s="22">
        <v>0.08</v>
      </c>
      <c r="L26" s="22">
        <v>0.07</v>
      </c>
      <c r="M26" s="22">
        <v>0.05</v>
      </c>
      <c r="N26" s="22">
        <v>0.1</v>
      </c>
      <c r="O26" s="22">
        <v>121.98</v>
      </c>
      <c r="P26" s="22">
        <v>216.4</v>
      </c>
      <c r="Q26" s="22">
        <v>17.56</v>
      </c>
      <c r="R26" s="22">
        <v>0.9</v>
      </c>
      <c r="S26" s="28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</row>
    <row r="27" spans="1:23" ht="15" customHeight="1">
      <c r="A27" s="15"/>
      <c r="B27" s="108"/>
      <c r="C27" s="72" t="s">
        <v>69</v>
      </c>
      <c r="D27" s="71">
        <v>686</v>
      </c>
      <c r="E27" s="36">
        <v>200</v>
      </c>
      <c r="F27" s="37">
        <v>0.6</v>
      </c>
      <c r="G27" s="37">
        <v>0</v>
      </c>
      <c r="H27" s="37">
        <v>19.4</v>
      </c>
      <c r="I27" s="37">
        <v>78.24</v>
      </c>
      <c r="J27" s="37">
        <v>0</v>
      </c>
      <c r="K27" s="37">
        <v>0.1</v>
      </c>
      <c r="L27" s="37">
        <v>17.6</v>
      </c>
      <c r="M27" s="37">
        <v>0.1</v>
      </c>
      <c r="N27" s="37">
        <v>0.2</v>
      </c>
      <c r="O27" s="37">
        <v>9.9</v>
      </c>
      <c r="P27" s="37">
        <v>2.8</v>
      </c>
      <c r="Q27" s="37">
        <v>2.8</v>
      </c>
      <c r="R27" s="38">
        <v>0.9</v>
      </c>
      <c r="S27" s="42"/>
      <c r="T27" s="42"/>
      <c r="W27" s="42"/>
    </row>
    <row r="28" spans="1:23" ht="15" customHeight="1">
      <c r="A28" s="15"/>
      <c r="B28" s="108"/>
      <c r="C28" s="70" t="s">
        <v>153</v>
      </c>
      <c r="D28" s="71">
        <v>506</v>
      </c>
      <c r="E28" s="36">
        <v>10</v>
      </c>
      <c r="F28" s="37">
        <v>0.27</v>
      </c>
      <c r="G28" s="37">
        <v>0.87</v>
      </c>
      <c r="H28" s="37">
        <v>7.17</v>
      </c>
      <c r="I28" s="37">
        <v>37.6</v>
      </c>
      <c r="J28" s="37">
        <v>0.01</v>
      </c>
      <c r="K28" s="37">
        <v>0.01</v>
      </c>
      <c r="L28" s="37">
        <v>0.75</v>
      </c>
      <c r="M28" s="37">
        <v>0</v>
      </c>
      <c r="N28" s="37">
        <v>0</v>
      </c>
      <c r="O28" s="37">
        <v>44</v>
      </c>
      <c r="P28" s="37">
        <v>0</v>
      </c>
      <c r="Q28" s="37">
        <v>0</v>
      </c>
      <c r="R28" s="38">
        <v>0.22</v>
      </c>
      <c r="S28" s="42"/>
      <c r="T28" s="42"/>
      <c r="W28" s="42"/>
    </row>
    <row r="29" spans="1:23" ht="15" customHeight="1">
      <c r="A29" s="15"/>
      <c r="B29" s="4"/>
      <c r="C29" s="11" t="s">
        <v>7</v>
      </c>
      <c r="D29" s="4"/>
      <c r="E29" s="4"/>
      <c r="F29" s="24">
        <f aca="true" t="shared" si="2" ref="F29:R29">SUM(F26:F28)</f>
        <v>9.219999999999999</v>
      </c>
      <c r="G29" s="24">
        <f t="shared" si="2"/>
        <v>15.84</v>
      </c>
      <c r="H29" s="24">
        <f t="shared" si="2"/>
        <v>33.589999999999996</v>
      </c>
      <c r="I29" s="24">
        <f t="shared" si="2"/>
        <v>312.11</v>
      </c>
      <c r="J29" s="24">
        <f t="shared" si="2"/>
        <v>0.06999999999999999</v>
      </c>
      <c r="K29" s="24">
        <f t="shared" si="2"/>
        <v>0.19</v>
      </c>
      <c r="L29" s="24">
        <f t="shared" si="2"/>
        <v>18.42</v>
      </c>
      <c r="M29" s="24">
        <f t="shared" si="2"/>
        <v>0.15000000000000002</v>
      </c>
      <c r="N29" s="24">
        <f t="shared" si="2"/>
        <v>0.30000000000000004</v>
      </c>
      <c r="O29" s="24">
        <f t="shared" si="2"/>
        <v>175.88</v>
      </c>
      <c r="P29" s="24">
        <f t="shared" si="2"/>
        <v>219.20000000000002</v>
      </c>
      <c r="Q29" s="24">
        <f t="shared" si="2"/>
        <v>20.36</v>
      </c>
      <c r="R29" s="24">
        <f t="shared" si="2"/>
        <v>2.02</v>
      </c>
      <c r="S29" s="42"/>
      <c r="T29" s="42"/>
      <c r="W29" s="42"/>
    </row>
    <row r="30" spans="1:23" ht="15">
      <c r="A30" s="10"/>
      <c r="B30" s="12"/>
      <c r="C30" s="18" t="s">
        <v>9</v>
      </c>
      <c r="D30" s="18"/>
      <c r="E30" s="7"/>
      <c r="F30" s="24">
        <f>F29+F25+F18</f>
        <v>61.69000000000001</v>
      </c>
      <c r="G30" s="26">
        <f aca="true" t="shared" si="3" ref="G30:R30">G29+G25+G18</f>
        <v>67.85999999999999</v>
      </c>
      <c r="H30" s="26">
        <f t="shared" si="3"/>
        <v>194.98999999999998</v>
      </c>
      <c r="I30" s="26">
        <f t="shared" si="3"/>
        <v>1672.01</v>
      </c>
      <c r="J30" s="26">
        <f t="shared" si="3"/>
        <v>0.62</v>
      </c>
      <c r="K30" s="26">
        <f t="shared" si="3"/>
        <v>0.89</v>
      </c>
      <c r="L30" s="26">
        <f t="shared" si="3"/>
        <v>99.49000000000001</v>
      </c>
      <c r="M30" s="26">
        <f t="shared" si="3"/>
        <v>0.93</v>
      </c>
      <c r="N30" s="26">
        <f t="shared" si="3"/>
        <v>7.17</v>
      </c>
      <c r="O30" s="26">
        <f t="shared" si="3"/>
        <v>829.5</v>
      </c>
      <c r="P30" s="26">
        <f t="shared" si="3"/>
        <v>1120.82</v>
      </c>
      <c r="Q30" s="26">
        <f t="shared" si="3"/>
        <v>178.45000000000002</v>
      </c>
      <c r="R30" s="24">
        <f t="shared" si="3"/>
        <v>9.3</v>
      </c>
      <c r="S30" s="42"/>
      <c r="T30" s="42"/>
      <c r="W30" s="42"/>
    </row>
    <row r="31" spans="2:18" s="10" customFormat="1" ht="15" customHeight="1"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2:18" s="10" customFormat="1" ht="11.25" customHeight="1"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9" s="3" customFormat="1" ht="14.25">
      <c r="A33" s="93" t="s">
        <v>192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</row>
    <row r="34" spans="1:19" s="10" customFormat="1" ht="14.25">
      <c r="A34" s="93" t="s">
        <v>193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</row>
    <row r="35" spans="3:18" s="3" customFormat="1" ht="15.75" customHeight="1">
      <c r="C35" s="1"/>
      <c r="E35" s="10"/>
      <c r="F35" s="29"/>
      <c r="G35" s="30"/>
      <c r="H35" s="29"/>
      <c r="I35" s="29"/>
      <c r="J35" s="31"/>
      <c r="K35" s="31"/>
      <c r="L35" s="31"/>
      <c r="M35" s="31"/>
      <c r="N35" s="31"/>
      <c r="O35" s="31"/>
      <c r="P35" s="31"/>
      <c r="Q35" s="31"/>
      <c r="R35" s="31"/>
    </row>
    <row r="36" spans="1:20" s="10" customFormat="1" ht="15">
      <c r="A36" s="1"/>
      <c r="B36" s="3"/>
      <c r="E36" s="2"/>
      <c r="F36" s="2"/>
      <c r="G36" s="2"/>
      <c r="H36" s="1"/>
      <c r="I36" s="2"/>
      <c r="J36" s="2"/>
      <c r="K36" s="3"/>
      <c r="L36" s="3"/>
      <c r="M36" s="3"/>
      <c r="N36" s="2"/>
      <c r="O36" s="2"/>
      <c r="P36" s="2"/>
      <c r="Q36" s="2"/>
      <c r="R36" s="2"/>
      <c r="S36" s="43"/>
      <c r="T36" s="43"/>
    </row>
    <row r="37" spans="3:20" ht="15">
      <c r="C37" s="10"/>
      <c r="D37" s="10"/>
      <c r="K37" s="3"/>
      <c r="L37" s="3"/>
      <c r="M37" s="3"/>
      <c r="O37" s="2"/>
      <c r="P37" s="2"/>
      <c r="Q37" s="2"/>
      <c r="R37" s="2"/>
      <c r="S37" s="42"/>
      <c r="T37" s="42"/>
    </row>
    <row r="38" spans="15:20" ht="15">
      <c r="O38" s="2"/>
      <c r="P38" s="2"/>
      <c r="Q38" s="2"/>
      <c r="R38" s="2"/>
      <c r="S38" s="42"/>
      <c r="T38" s="42"/>
    </row>
  </sheetData>
  <sheetProtection/>
  <mergeCells count="13">
    <mergeCell ref="A34:S34"/>
    <mergeCell ref="J9:R9"/>
    <mergeCell ref="G9:G10"/>
    <mergeCell ref="H9:H10"/>
    <mergeCell ref="B9:B10"/>
    <mergeCell ref="C9:C10"/>
    <mergeCell ref="A33:S33"/>
    <mergeCell ref="B12:B17"/>
    <mergeCell ref="B19:B24"/>
    <mergeCell ref="B26:B28"/>
    <mergeCell ref="I9:I10"/>
    <mergeCell ref="E9:E10"/>
    <mergeCell ref="F9:F10"/>
  </mergeCells>
  <printOptions/>
  <pageMargins left="0.15" right="0.24" top="0.13" bottom="0.31" header="0.13" footer="0.5"/>
  <pageSetup horizontalDpi="300" verticalDpi="3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H37"/>
  <sheetViews>
    <sheetView workbookViewId="0" topLeftCell="A10">
      <selection activeCell="A3" sqref="A3:IV4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52.00390625" style="0" customWidth="1"/>
    <col min="4" max="18" width="6.8515625" style="0" customWidth="1"/>
  </cols>
  <sheetData>
    <row r="2" spans="2:18" s="1" customFormat="1" ht="15">
      <c r="B2" s="3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1" customFormat="1" ht="15">
      <c r="B3" s="3"/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2:18" s="1" customFormat="1" ht="15">
      <c r="B4" s="3"/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2:18" s="1" customFormat="1" ht="15">
      <c r="B5" s="3"/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  <c r="O5" s="2"/>
      <c r="P5" s="2"/>
      <c r="Q5" s="2"/>
      <c r="R5" s="2"/>
    </row>
    <row r="6" spans="2:18" s="1" customFormat="1" ht="15">
      <c r="B6" s="3"/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2:18" s="1" customFormat="1" ht="15">
      <c r="B7" s="3"/>
      <c r="C7" s="29"/>
      <c r="D7" s="10"/>
      <c r="E7" s="3"/>
      <c r="F7" s="3"/>
      <c r="G7" s="3"/>
      <c r="H7" s="32" t="s">
        <v>132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2:18" s="1" customFormat="1" ht="15">
      <c r="B8" s="3"/>
      <c r="E8" s="2"/>
      <c r="F8" s="2"/>
      <c r="G8" s="2"/>
      <c r="I8" s="2"/>
      <c r="J8" s="2"/>
      <c r="K8" s="2"/>
      <c r="L8" s="2"/>
      <c r="M8" s="2"/>
      <c r="N8" s="2"/>
      <c r="O8" s="59"/>
      <c r="P8" s="2"/>
      <c r="Q8" s="2"/>
      <c r="R8" s="2"/>
    </row>
    <row r="9" spans="2:18" s="3" customFormat="1" ht="14.25">
      <c r="B9" s="81" t="s">
        <v>0</v>
      </c>
      <c r="C9" s="81" t="s">
        <v>1</v>
      </c>
      <c r="D9" s="5" t="s">
        <v>18</v>
      </c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6"/>
      <c r="P9" s="96"/>
      <c r="Q9" s="96"/>
      <c r="R9" s="100"/>
    </row>
    <row r="10" spans="2:18" s="3" customFormat="1" ht="14.25"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1:59" s="1" customFormat="1" ht="15">
      <c r="A12" s="51"/>
      <c r="B12" s="85" t="s">
        <v>17</v>
      </c>
      <c r="C12" s="13" t="s">
        <v>157</v>
      </c>
      <c r="D12" s="33">
        <v>340</v>
      </c>
      <c r="E12" s="27" t="s">
        <v>158</v>
      </c>
      <c r="F12" s="22">
        <v>5.5</v>
      </c>
      <c r="G12" s="22">
        <v>5.9</v>
      </c>
      <c r="H12" s="22">
        <v>0.8</v>
      </c>
      <c r="I12" s="22">
        <v>133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17.5</v>
      </c>
      <c r="P12" s="22">
        <v>79.5</v>
      </c>
      <c r="Q12" s="22">
        <v>10</v>
      </c>
      <c r="R12" s="23">
        <v>0</v>
      </c>
      <c r="U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</row>
    <row r="13" spans="2:18" s="1" customFormat="1" ht="15">
      <c r="B13" s="86"/>
      <c r="C13" s="16" t="s">
        <v>112</v>
      </c>
      <c r="D13" s="34">
        <v>170</v>
      </c>
      <c r="E13" s="27" t="s">
        <v>23</v>
      </c>
      <c r="F13" s="22">
        <v>3.55</v>
      </c>
      <c r="G13" s="22">
        <v>6.3</v>
      </c>
      <c r="H13" s="22">
        <v>14.6</v>
      </c>
      <c r="I13" s="22">
        <v>205.3</v>
      </c>
      <c r="J13" s="22">
        <v>0.06</v>
      </c>
      <c r="K13" s="22">
        <v>0.07</v>
      </c>
      <c r="L13" s="22">
        <v>6.9</v>
      </c>
      <c r="M13" s="22">
        <v>0.04</v>
      </c>
      <c r="N13" s="22">
        <v>0.4</v>
      </c>
      <c r="O13" s="22">
        <v>82.9</v>
      </c>
      <c r="P13" s="22">
        <v>69.3</v>
      </c>
      <c r="Q13" s="22">
        <v>8.5</v>
      </c>
      <c r="R13" s="23">
        <v>1.2</v>
      </c>
    </row>
    <row r="14" spans="2:21" s="1" customFormat="1" ht="15">
      <c r="B14" s="86"/>
      <c r="C14" s="9" t="s">
        <v>75</v>
      </c>
      <c r="D14" s="19">
        <v>433</v>
      </c>
      <c r="E14" s="19">
        <v>200</v>
      </c>
      <c r="F14" s="22">
        <v>3.04</v>
      </c>
      <c r="G14" s="22">
        <v>4.04</v>
      </c>
      <c r="H14" s="22">
        <v>20.5</v>
      </c>
      <c r="I14" s="22">
        <v>130.9</v>
      </c>
      <c r="J14" s="22">
        <v>0.04</v>
      </c>
      <c r="K14" s="22">
        <v>0.16</v>
      </c>
      <c r="L14" s="22">
        <v>1.4</v>
      </c>
      <c r="M14" s="22">
        <v>0.02</v>
      </c>
      <c r="N14" s="22">
        <v>0</v>
      </c>
      <c r="O14" s="22">
        <v>132</v>
      </c>
      <c r="P14" s="22">
        <v>175.8</v>
      </c>
      <c r="Q14" s="22">
        <v>12.2</v>
      </c>
      <c r="R14" s="23">
        <v>0.1</v>
      </c>
      <c r="U14" s="40"/>
    </row>
    <row r="15" spans="2:21" s="1" customFormat="1" ht="15">
      <c r="B15" s="86"/>
      <c r="C15" s="9" t="s">
        <v>74</v>
      </c>
      <c r="D15" s="19">
        <v>480</v>
      </c>
      <c r="E15" s="19">
        <v>20</v>
      </c>
      <c r="F15" s="22">
        <v>1.5</v>
      </c>
      <c r="G15" s="22">
        <v>0.5</v>
      </c>
      <c r="H15" s="22">
        <v>10.6</v>
      </c>
      <c r="I15" s="22">
        <v>54.6</v>
      </c>
      <c r="J15" s="22">
        <v>0.04</v>
      </c>
      <c r="K15" s="22">
        <v>0.04</v>
      </c>
      <c r="L15" s="22">
        <v>0</v>
      </c>
      <c r="M15" s="22">
        <v>0</v>
      </c>
      <c r="N15" s="22">
        <v>0.3</v>
      </c>
      <c r="O15" s="22">
        <v>29.6</v>
      </c>
      <c r="P15" s="22">
        <v>0</v>
      </c>
      <c r="Q15" s="22">
        <v>3.2</v>
      </c>
      <c r="R15" s="23">
        <v>0.4</v>
      </c>
      <c r="U15" s="40"/>
    </row>
    <row r="16" spans="2:18" s="1" customFormat="1" ht="15">
      <c r="B16" s="86"/>
      <c r="C16" s="9" t="s">
        <v>124</v>
      </c>
      <c r="D16" s="19">
        <v>507</v>
      </c>
      <c r="E16" s="19">
        <v>20</v>
      </c>
      <c r="F16" s="22">
        <v>0.4</v>
      </c>
      <c r="G16" s="22">
        <v>0.01</v>
      </c>
      <c r="H16" s="22">
        <v>17.3</v>
      </c>
      <c r="I16" s="22">
        <v>71</v>
      </c>
      <c r="J16" s="22">
        <v>0</v>
      </c>
      <c r="K16" s="22">
        <v>0.04</v>
      </c>
      <c r="L16" s="22">
        <v>3</v>
      </c>
      <c r="M16" s="22">
        <v>0</v>
      </c>
      <c r="N16" s="22">
        <v>0</v>
      </c>
      <c r="O16" s="22">
        <v>20</v>
      </c>
      <c r="P16" s="22">
        <v>0</v>
      </c>
      <c r="Q16" s="22">
        <v>0</v>
      </c>
      <c r="R16" s="23">
        <v>0.6</v>
      </c>
    </row>
    <row r="17" spans="1:23" s="10" customFormat="1" ht="15">
      <c r="A17" s="42"/>
      <c r="B17" s="5"/>
      <c r="C17" s="11" t="s">
        <v>7</v>
      </c>
      <c r="D17" s="4"/>
      <c r="E17" s="4"/>
      <c r="F17" s="24">
        <f aca="true" t="shared" si="0" ref="F17:R17">SUM(F12:F16)</f>
        <v>13.99</v>
      </c>
      <c r="G17" s="24">
        <f t="shared" si="0"/>
        <v>16.75</v>
      </c>
      <c r="H17" s="24">
        <f t="shared" si="0"/>
        <v>63.8</v>
      </c>
      <c r="I17" s="24">
        <f t="shared" si="0"/>
        <v>594.8000000000001</v>
      </c>
      <c r="J17" s="24">
        <f t="shared" si="0"/>
        <v>0.14</v>
      </c>
      <c r="K17" s="24">
        <f t="shared" si="0"/>
        <v>0.31</v>
      </c>
      <c r="L17" s="24">
        <f t="shared" si="0"/>
        <v>11.3</v>
      </c>
      <c r="M17" s="24">
        <f t="shared" si="0"/>
        <v>0.06</v>
      </c>
      <c r="N17" s="24">
        <f t="shared" si="0"/>
        <v>0.7</v>
      </c>
      <c r="O17" s="24">
        <f t="shared" si="0"/>
        <v>282</v>
      </c>
      <c r="P17" s="24">
        <f t="shared" si="0"/>
        <v>324.6</v>
      </c>
      <c r="Q17" s="24">
        <f t="shared" si="0"/>
        <v>33.9</v>
      </c>
      <c r="R17" s="24">
        <f t="shared" si="0"/>
        <v>2.3000000000000003</v>
      </c>
      <c r="S17" s="43"/>
      <c r="T17" s="43"/>
      <c r="W17" s="43"/>
    </row>
    <row r="18" spans="2:66" s="1" customFormat="1" ht="15.75" customHeight="1">
      <c r="B18" s="83" t="s">
        <v>20</v>
      </c>
      <c r="C18" s="9" t="s">
        <v>100</v>
      </c>
      <c r="D18" s="19">
        <v>73</v>
      </c>
      <c r="E18" s="19">
        <v>60</v>
      </c>
      <c r="F18" s="22">
        <v>1.4</v>
      </c>
      <c r="G18" s="22">
        <v>8.53</v>
      </c>
      <c r="H18" s="22">
        <v>8.03</v>
      </c>
      <c r="I18" s="22">
        <v>76.03</v>
      </c>
      <c r="J18" s="22">
        <v>0.06</v>
      </c>
      <c r="K18" s="22">
        <v>0.04</v>
      </c>
      <c r="L18" s="22">
        <v>5.85</v>
      </c>
      <c r="M18" s="22">
        <v>0</v>
      </c>
      <c r="N18" s="22">
        <v>0.79</v>
      </c>
      <c r="O18" s="22">
        <v>11.4</v>
      </c>
      <c r="P18" s="22">
        <v>21.34</v>
      </c>
      <c r="Q18" s="22">
        <v>3.11</v>
      </c>
      <c r="R18" s="23">
        <v>0.4</v>
      </c>
      <c r="U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</row>
    <row r="19" spans="1:86" s="14" customFormat="1" ht="15">
      <c r="A19" s="1"/>
      <c r="B19" s="84"/>
      <c r="C19" s="9" t="s">
        <v>43</v>
      </c>
      <c r="D19" s="19">
        <v>592</v>
      </c>
      <c r="E19" s="19">
        <v>250</v>
      </c>
      <c r="F19" s="22">
        <v>7.2</v>
      </c>
      <c r="G19" s="22">
        <v>3.75</v>
      </c>
      <c r="H19" s="22">
        <v>16.75</v>
      </c>
      <c r="I19" s="22">
        <v>130.75</v>
      </c>
      <c r="J19" s="22">
        <v>0.12</v>
      </c>
      <c r="K19" s="22">
        <v>0.1</v>
      </c>
      <c r="L19" s="22">
        <v>14.25</v>
      </c>
      <c r="M19" s="22">
        <v>0</v>
      </c>
      <c r="N19" s="22">
        <v>0.75</v>
      </c>
      <c r="O19" s="22">
        <v>59.3</v>
      </c>
      <c r="P19" s="22">
        <v>233.5</v>
      </c>
      <c r="Q19" s="22">
        <v>4.35</v>
      </c>
      <c r="R19" s="23">
        <v>2</v>
      </c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</row>
    <row r="20" spans="2:61" s="1" customFormat="1" ht="15">
      <c r="B20" s="84"/>
      <c r="C20" s="9" t="s">
        <v>129</v>
      </c>
      <c r="D20" s="19">
        <v>322</v>
      </c>
      <c r="E20" s="19">
        <v>75</v>
      </c>
      <c r="F20" s="22">
        <v>10.72</v>
      </c>
      <c r="G20" s="22">
        <v>10</v>
      </c>
      <c r="H20" s="22">
        <v>5.4</v>
      </c>
      <c r="I20" s="22">
        <v>173.32</v>
      </c>
      <c r="J20" s="22">
        <v>0.05</v>
      </c>
      <c r="K20" s="22">
        <v>0.07</v>
      </c>
      <c r="L20" s="22">
        <v>0</v>
      </c>
      <c r="M20" s="22">
        <v>0</v>
      </c>
      <c r="N20" s="22">
        <v>0.03</v>
      </c>
      <c r="O20" s="22">
        <v>9.52</v>
      </c>
      <c r="P20" s="22">
        <v>100.8</v>
      </c>
      <c r="Q20" s="22">
        <v>19.2</v>
      </c>
      <c r="R20" s="23">
        <v>1.65</v>
      </c>
      <c r="AA20" s="42"/>
      <c r="AG20" s="42"/>
      <c r="AH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</row>
    <row r="21" spans="2:32" s="1" customFormat="1" ht="15">
      <c r="B21" s="84"/>
      <c r="C21" s="9" t="s">
        <v>12</v>
      </c>
      <c r="D21" s="19">
        <v>353</v>
      </c>
      <c r="E21" s="19">
        <v>150</v>
      </c>
      <c r="F21" s="22">
        <v>7.78</v>
      </c>
      <c r="G21" s="22">
        <v>7.72</v>
      </c>
      <c r="H21" s="22">
        <v>36.25</v>
      </c>
      <c r="I21" s="22">
        <v>257.62</v>
      </c>
      <c r="J21" s="22">
        <v>0.2</v>
      </c>
      <c r="K21" s="22">
        <v>0.1</v>
      </c>
      <c r="L21" s="22">
        <v>0</v>
      </c>
      <c r="M21" s="22">
        <v>0.03</v>
      </c>
      <c r="N21" s="22">
        <v>0.08</v>
      </c>
      <c r="O21" s="22">
        <v>19.57</v>
      </c>
      <c r="P21" s="22">
        <v>184.5</v>
      </c>
      <c r="Q21" s="22">
        <v>123.1</v>
      </c>
      <c r="R21" s="23">
        <v>4.44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</row>
    <row r="22" spans="2:18" s="1" customFormat="1" ht="15">
      <c r="B22" s="84"/>
      <c r="C22" s="9" t="s">
        <v>40</v>
      </c>
      <c r="D22" s="19">
        <v>412</v>
      </c>
      <c r="E22" s="19">
        <v>200</v>
      </c>
      <c r="F22" s="22">
        <v>1.02</v>
      </c>
      <c r="G22" s="22">
        <v>0</v>
      </c>
      <c r="H22" s="22">
        <v>21</v>
      </c>
      <c r="I22" s="22">
        <v>88</v>
      </c>
      <c r="J22" s="22">
        <v>0.02</v>
      </c>
      <c r="K22" s="22">
        <v>0.04</v>
      </c>
      <c r="L22" s="22">
        <v>0.8</v>
      </c>
      <c r="M22" s="22">
        <v>0</v>
      </c>
      <c r="N22" s="22">
        <v>1.1</v>
      </c>
      <c r="O22" s="22">
        <v>34</v>
      </c>
      <c r="P22" s="22">
        <v>9.1</v>
      </c>
      <c r="Q22" s="22">
        <v>8.64</v>
      </c>
      <c r="R22" s="23">
        <v>0.04</v>
      </c>
    </row>
    <row r="23" spans="2:21" s="1" customFormat="1" ht="15">
      <c r="B23" s="84"/>
      <c r="C23" s="9" t="s">
        <v>74</v>
      </c>
      <c r="D23" s="19">
        <v>480</v>
      </c>
      <c r="E23" s="19">
        <v>20</v>
      </c>
      <c r="F23" s="22">
        <v>1.5</v>
      </c>
      <c r="G23" s="22">
        <v>0.5</v>
      </c>
      <c r="H23" s="22">
        <v>10.6</v>
      </c>
      <c r="I23" s="22">
        <v>54.6</v>
      </c>
      <c r="J23" s="22">
        <v>0.04</v>
      </c>
      <c r="K23" s="22">
        <v>0.04</v>
      </c>
      <c r="L23" s="22">
        <v>0</v>
      </c>
      <c r="M23" s="22">
        <v>0</v>
      </c>
      <c r="N23" s="22">
        <v>0.3</v>
      </c>
      <c r="O23" s="22">
        <v>29.6</v>
      </c>
      <c r="P23" s="22">
        <v>0</v>
      </c>
      <c r="Q23" s="22">
        <v>3.2</v>
      </c>
      <c r="R23" s="23">
        <v>0.4</v>
      </c>
      <c r="U23" s="40"/>
    </row>
    <row r="24" spans="2:21" s="1" customFormat="1" ht="15">
      <c r="B24" s="84"/>
      <c r="C24" s="9" t="s">
        <v>78</v>
      </c>
      <c r="D24" s="19">
        <v>481</v>
      </c>
      <c r="E24" s="19">
        <v>40</v>
      </c>
      <c r="F24" s="22">
        <v>2.34</v>
      </c>
      <c r="G24" s="22">
        <v>0.3</v>
      </c>
      <c r="H24" s="22">
        <v>17.77</v>
      </c>
      <c r="I24" s="22">
        <v>75.6</v>
      </c>
      <c r="J24" s="22">
        <v>0.1</v>
      </c>
      <c r="K24" s="22">
        <v>0.08</v>
      </c>
      <c r="L24" s="22">
        <v>0.01</v>
      </c>
      <c r="M24" s="22">
        <v>0</v>
      </c>
      <c r="N24" s="22">
        <v>0.68</v>
      </c>
      <c r="O24" s="22">
        <v>10.1</v>
      </c>
      <c r="P24" s="22">
        <v>42.2</v>
      </c>
      <c r="Q24" s="22">
        <v>14.6</v>
      </c>
      <c r="R24" s="23">
        <v>0.9</v>
      </c>
      <c r="U24" s="14"/>
    </row>
    <row r="25" spans="1:23" s="1" customFormat="1" ht="15" customHeight="1">
      <c r="A25" s="15"/>
      <c r="B25" s="4"/>
      <c r="C25" s="11" t="s">
        <v>7</v>
      </c>
      <c r="D25" s="4"/>
      <c r="E25" s="4"/>
      <c r="F25" s="24">
        <f aca="true" t="shared" si="1" ref="F25:R25">SUM(F18:F24)</f>
        <v>31.96</v>
      </c>
      <c r="G25" s="24">
        <f t="shared" si="1"/>
        <v>30.8</v>
      </c>
      <c r="H25" s="24">
        <f t="shared" si="1"/>
        <v>115.8</v>
      </c>
      <c r="I25" s="24">
        <f t="shared" si="1"/>
        <v>855.9200000000001</v>
      </c>
      <c r="J25" s="24">
        <f t="shared" si="1"/>
        <v>0.59</v>
      </c>
      <c r="K25" s="24">
        <f t="shared" si="1"/>
        <v>0.47000000000000003</v>
      </c>
      <c r="L25" s="24">
        <f t="shared" si="1"/>
        <v>20.910000000000004</v>
      </c>
      <c r="M25" s="24">
        <f t="shared" si="1"/>
        <v>0.03</v>
      </c>
      <c r="N25" s="24">
        <f t="shared" si="1"/>
        <v>3.73</v>
      </c>
      <c r="O25" s="24">
        <f t="shared" si="1"/>
        <v>173.48999999999998</v>
      </c>
      <c r="P25" s="24">
        <f t="shared" si="1"/>
        <v>591.44</v>
      </c>
      <c r="Q25" s="24">
        <f t="shared" si="1"/>
        <v>176.19999999999996</v>
      </c>
      <c r="R25" s="24">
        <f t="shared" si="1"/>
        <v>9.83</v>
      </c>
      <c r="S25" s="42"/>
      <c r="T25" s="42"/>
      <c r="U25" s="42"/>
      <c r="W25" s="42"/>
    </row>
    <row r="26" spans="2:18" s="1" customFormat="1" ht="26.25" customHeight="1">
      <c r="B26" s="108" t="s">
        <v>39</v>
      </c>
      <c r="C26" s="16" t="s">
        <v>141</v>
      </c>
      <c r="D26" s="34">
        <v>477</v>
      </c>
      <c r="E26" s="19">
        <v>100</v>
      </c>
      <c r="F26" s="22">
        <v>6.57</v>
      </c>
      <c r="G26" s="22">
        <v>7.5</v>
      </c>
      <c r="H26" s="22">
        <v>56.88</v>
      </c>
      <c r="I26" s="22">
        <v>329.99</v>
      </c>
      <c r="J26" s="22">
        <v>0.09</v>
      </c>
      <c r="K26" s="22">
        <v>0.03</v>
      </c>
      <c r="L26" s="22">
        <v>0.62</v>
      </c>
      <c r="M26" s="22">
        <v>0.01</v>
      </c>
      <c r="N26" s="23">
        <v>2.49</v>
      </c>
      <c r="O26" s="22">
        <v>11.38</v>
      </c>
      <c r="P26" s="22">
        <v>37.2</v>
      </c>
      <c r="Q26" s="22">
        <v>3.87</v>
      </c>
      <c r="R26" s="22">
        <v>0.62</v>
      </c>
    </row>
    <row r="27" spans="1:67" s="15" customFormat="1" ht="24" customHeight="1">
      <c r="A27" s="1"/>
      <c r="B27" s="108"/>
      <c r="C27" s="9" t="s">
        <v>88</v>
      </c>
      <c r="D27" s="19">
        <v>463</v>
      </c>
      <c r="E27" s="19">
        <v>200</v>
      </c>
      <c r="F27" s="22">
        <v>5.8</v>
      </c>
      <c r="G27" s="22">
        <v>6.4</v>
      </c>
      <c r="H27" s="22">
        <v>8</v>
      </c>
      <c r="I27" s="22">
        <v>118</v>
      </c>
      <c r="J27" s="22">
        <v>0.06</v>
      </c>
      <c r="K27" s="22">
        <v>0.03</v>
      </c>
      <c r="L27" s="22">
        <v>1.4</v>
      </c>
      <c r="M27" s="22">
        <v>0.04</v>
      </c>
      <c r="N27" s="22">
        <v>0</v>
      </c>
      <c r="O27" s="22">
        <v>240</v>
      </c>
      <c r="P27" s="22">
        <v>190</v>
      </c>
      <c r="Q27" s="22">
        <v>28</v>
      </c>
      <c r="R27" s="23">
        <v>0.2</v>
      </c>
      <c r="T27" s="60"/>
      <c r="U27" s="60"/>
      <c r="BG27" s="60"/>
      <c r="BM27" s="60"/>
      <c r="BN27" s="60"/>
      <c r="BO27" s="60"/>
    </row>
    <row r="28" spans="1:23" s="1" customFormat="1" ht="15" customHeight="1">
      <c r="A28" s="15"/>
      <c r="B28" s="5"/>
      <c r="C28" s="11" t="s">
        <v>7</v>
      </c>
      <c r="D28" s="4"/>
      <c r="E28" s="4"/>
      <c r="F28" s="24">
        <f aca="true" t="shared" si="2" ref="F28:R28">SUM(F26:F27)</f>
        <v>12.370000000000001</v>
      </c>
      <c r="G28" s="24">
        <f t="shared" si="2"/>
        <v>13.9</v>
      </c>
      <c r="H28" s="24">
        <f t="shared" si="2"/>
        <v>64.88</v>
      </c>
      <c r="I28" s="24">
        <f t="shared" si="2"/>
        <v>447.99</v>
      </c>
      <c r="J28" s="24">
        <f t="shared" si="2"/>
        <v>0.15</v>
      </c>
      <c r="K28" s="24">
        <f t="shared" si="2"/>
        <v>0.06</v>
      </c>
      <c r="L28" s="24">
        <f t="shared" si="2"/>
        <v>2.02</v>
      </c>
      <c r="M28" s="24">
        <f t="shared" si="2"/>
        <v>0.05</v>
      </c>
      <c r="N28" s="24">
        <f t="shared" si="2"/>
        <v>2.49</v>
      </c>
      <c r="O28" s="24">
        <f t="shared" si="2"/>
        <v>251.38</v>
      </c>
      <c r="P28" s="24">
        <f t="shared" si="2"/>
        <v>227.2</v>
      </c>
      <c r="Q28" s="24">
        <f t="shared" si="2"/>
        <v>31.87</v>
      </c>
      <c r="R28" s="24">
        <f t="shared" si="2"/>
        <v>0.8200000000000001</v>
      </c>
      <c r="S28" s="42"/>
      <c r="T28" s="42"/>
      <c r="W28" s="42"/>
    </row>
    <row r="29" spans="1:23" s="1" customFormat="1" ht="15">
      <c r="A29" s="10"/>
      <c r="B29" s="12"/>
      <c r="C29" s="18" t="s">
        <v>9</v>
      </c>
      <c r="D29" s="18"/>
      <c r="E29" s="7"/>
      <c r="F29" s="26">
        <f>F28+F25+F17</f>
        <v>58.32</v>
      </c>
      <c r="G29" s="26">
        <f>G28+G25+G17</f>
        <v>61.45</v>
      </c>
      <c r="H29" s="26">
        <v>240.15</v>
      </c>
      <c r="I29" s="26">
        <f aca="true" t="shared" si="3" ref="I29:R29">I28+I25+I17</f>
        <v>1898.71</v>
      </c>
      <c r="J29" s="26">
        <f t="shared" si="3"/>
        <v>0.88</v>
      </c>
      <c r="K29" s="26">
        <f t="shared" si="3"/>
        <v>0.8400000000000001</v>
      </c>
      <c r="L29" s="26">
        <f t="shared" si="3"/>
        <v>34.230000000000004</v>
      </c>
      <c r="M29" s="26">
        <f t="shared" si="3"/>
        <v>0.14</v>
      </c>
      <c r="N29" s="26">
        <f t="shared" si="3"/>
        <v>6.920000000000001</v>
      </c>
      <c r="O29" s="26">
        <f t="shared" si="3"/>
        <v>706.87</v>
      </c>
      <c r="P29" s="26">
        <f t="shared" si="3"/>
        <v>1143.2400000000002</v>
      </c>
      <c r="Q29" s="26">
        <f t="shared" si="3"/>
        <v>241.96999999999997</v>
      </c>
      <c r="R29" s="24">
        <f t="shared" si="3"/>
        <v>12.950000000000001</v>
      </c>
      <c r="S29" s="42"/>
      <c r="T29" s="42"/>
      <c r="W29" s="42"/>
    </row>
    <row r="30" spans="2:18" s="10" customFormat="1" ht="15" customHeight="1">
      <c r="B30" s="29"/>
      <c r="C30" s="30"/>
      <c r="D30" s="30"/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2:18" s="10" customFormat="1" ht="15" customHeight="1"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9" s="3" customFormat="1" ht="14.25">
      <c r="A32" s="93" t="s">
        <v>192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1:19" s="10" customFormat="1" ht="14.25">
      <c r="A33" s="93" t="s">
        <v>193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</row>
    <row r="34" spans="3:18" s="3" customFormat="1" ht="15.75" customHeight="1">
      <c r="C34" s="1"/>
      <c r="E34" s="10"/>
      <c r="F34" s="29"/>
      <c r="G34" s="30"/>
      <c r="H34" s="29"/>
      <c r="I34" s="29"/>
      <c r="J34" s="31"/>
      <c r="K34" s="31"/>
      <c r="L34" s="31"/>
      <c r="M34" s="31"/>
      <c r="N34" s="31"/>
      <c r="O34" s="31"/>
      <c r="P34" s="31"/>
      <c r="Q34" s="31"/>
      <c r="R34" s="31"/>
    </row>
    <row r="35" spans="1:20" s="10" customFormat="1" ht="15">
      <c r="A35" s="1"/>
      <c r="B35" s="3"/>
      <c r="E35" s="2"/>
      <c r="F35" s="2"/>
      <c r="G35" s="2"/>
      <c r="H35" s="1"/>
      <c r="I35" s="2"/>
      <c r="J35" s="2"/>
      <c r="K35" s="3"/>
      <c r="L35" s="3"/>
      <c r="M35" s="3"/>
      <c r="N35" s="2"/>
      <c r="O35" s="2"/>
      <c r="P35" s="2"/>
      <c r="Q35" s="2"/>
      <c r="R35" s="2"/>
      <c r="S35" s="43"/>
      <c r="T35" s="43"/>
    </row>
    <row r="36" spans="2:20" s="1" customFormat="1" ht="15">
      <c r="B36" s="3"/>
      <c r="C36" s="10"/>
      <c r="D36" s="10"/>
      <c r="E36" s="2"/>
      <c r="F36" s="2"/>
      <c r="G36" s="2"/>
      <c r="I36" s="2"/>
      <c r="J36" s="2"/>
      <c r="K36" s="3"/>
      <c r="L36" s="3"/>
      <c r="M36" s="3"/>
      <c r="N36" s="2"/>
      <c r="O36" s="2"/>
      <c r="P36" s="2"/>
      <c r="Q36" s="2"/>
      <c r="R36" s="2"/>
      <c r="S36" s="42"/>
      <c r="T36" s="42"/>
    </row>
    <row r="37" spans="2:20" s="1" customFormat="1" ht="15">
      <c r="B37" s="3"/>
      <c r="E37" s="2"/>
      <c r="F37" s="2"/>
      <c r="G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42"/>
      <c r="T37" s="42"/>
    </row>
  </sheetData>
  <sheetProtection/>
  <mergeCells count="13">
    <mergeCell ref="G9:G10"/>
    <mergeCell ref="A32:S32"/>
    <mergeCell ref="A33:S33"/>
    <mergeCell ref="H9:H10"/>
    <mergeCell ref="I9:I10"/>
    <mergeCell ref="J9:R9"/>
    <mergeCell ref="B12:B16"/>
    <mergeCell ref="B18:B24"/>
    <mergeCell ref="B26:B27"/>
    <mergeCell ref="B9:B10"/>
    <mergeCell ref="C9:C10"/>
    <mergeCell ref="E9:E10"/>
    <mergeCell ref="F9:F10"/>
  </mergeCells>
  <printOptions/>
  <pageMargins left="0.7" right="0.7" top="0.75" bottom="0.75" header="0.3" footer="0.3"/>
  <pageSetup horizontalDpi="600" verticalDpi="600" orientation="landscape" paperSize="9" scale="83" r:id="rId1"/>
  <colBreaks count="1" manualBreakCount="1">
    <brk id="18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2:CH37"/>
  <sheetViews>
    <sheetView zoomScalePageLayoutView="0" workbookViewId="0" topLeftCell="A10">
      <selection activeCell="A3" sqref="A3:IV4"/>
    </sheetView>
  </sheetViews>
  <sheetFormatPr defaultColWidth="9.140625" defaultRowHeight="12.75"/>
  <cols>
    <col min="1" max="1" width="3.421875" style="0" customWidth="1"/>
    <col min="2" max="2" width="3.7109375" style="0" customWidth="1"/>
    <col min="3" max="3" width="43.7109375" style="0" customWidth="1"/>
    <col min="4" max="18" width="6.8515625" style="0" customWidth="1"/>
  </cols>
  <sheetData>
    <row r="2" spans="1:18" ht="15">
      <c r="A2" s="1"/>
      <c r="B2" s="3"/>
      <c r="C2" s="1"/>
      <c r="D2" s="1"/>
      <c r="E2" s="2"/>
      <c r="F2" s="2"/>
      <c r="G2" s="2"/>
      <c r="H2" s="1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1" customFormat="1" ht="15">
      <c r="B3" s="3"/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2:18" s="1" customFormat="1" ht="15">
      <c r="B4" s="3"/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2:18" s="1" customFormat="1" ht="15">
      <c r="B5" s="3"/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  <c r="O5" s="2"/>
      <c r="P5" s="2"/>
      <c r="Q5" s="2"/>
      <c r="R5" s="2"/>
    </row>
    <row r="6" spans="2:18" s="1" customFormat="1" ht="15">
      <c r="B6" s="3"/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1:18" ht="15">
      <c r="A7" s="1"/>
      <c r="B7" s="3"/>
      <c r="C7" s="29"/>
      <c r="D7" s="10"/>
      <c r="E7" s="3"/>
      <c r="F7" s="3"/>
      <c r="G7" s="3"/>
      <c r="H7" s="32" t="s">
        <v>133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:18" ht="15">
      <c r="A8" s="1"/>
      <c r="B8" s="3"/>
      <c r="C8" s="1"/>
      <c r="D8" s="1"/>
      <c r="E8" s="2"/>
      <c r="F8" s="2"/>
      <c r="G8" s="2"/>
      <c r="H8" s="1"/>
      <c r="I8" s="2"/>
      <c r="J8" s="2"/>
      <c r="K8" s="2"/>
      <c r="L8" s="2"/>
      <c r="M8" s="2"/>
      <c r="N8" s="2"/>
      <c r="O8" s="59"/>
      <c r="P8" s="2"/>
      <c r="Q8" s="2"/>
      <c r="R8" s="2"/>
    </row>
    <row r="9" spans="1:18" ht="14.25">
      <c r="A9" s="3"/>
      <c r="B9" s="81" t="s">
        <v>0</v>
      </c>
      <c r="C9" s="81" t="s">
        <v>1</v>
      </c>
      <c r="D9" s="5" t="s">
        <v>18</v>
      </c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6"/>
      <c r="P9" s="96"/>
      <c r="Q9" s="96"/>
      <c r="R9" s="100"/>
    </row>
    <row r="10" spans="1:18" ht="14.25">
      <c r="A10" s="3"/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1:18" ht="14.25">
      <c r="A11" s="3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21" s="1" customFormat="1" ht="15">
      <c r="B12" s="85" t="s">
        <v>17</v>
      </c>
      <c r="C12" s="9" t="s">
        <v>159</v>
      </c>
      <c r="D12" s="19">
        <v>228</v>
      </c>
      <c r="E12" s="19">
        <v>200</v>
      </c>
      <c r="F12" s="22">
        <v>7.8</v>
      </c>
      <c r="G12" s="22">
        <v>10.9</v>
      </c>
      <c r="H12" s="22">
        <v>30.6</v>
      </c>
      <c r="I12" s="22">
        <v>252.3</v>
      </c>
      <c r="J12" s="22">
        <v>0.1</v>
      </c>
      <c r="K12" s="22">
        <v>0.2</v>
      </c>
      <c r="L12" s="22">
        <v>2.28</v>
      </c>
      <c r="M12" s="22">
        <v>0.04</v>
      </c>
      <c r="N12" s="22">
        <v>0.5</v>
      </c>
      <c r="O12" s="22">
        <v>224.24</v>
      </c>
      <c r="P12" s="25">
        <v>294</v>
      </c>
      <c r="Q12" s="22">
        <v>7</v>
      </c>
      <c r="R12" s="23">
        <v>0.5</v>
      </c>
      <c r="U12" s="40"/>
    </row>
    <row r="13" spans="2:18" s="1" customFormat="1" ht="15" customHeight="1">
      <c r="B13" s="86"/>
      <c r="C13" s="35" t="s">
        <v>146</v>
      </c>
      <c r="D13" s="36"/>
      <c r="E13" s="36">
        <v>10</v>
      </c>
      <c r="F13" s="36">
        <v>2.5</v>
      </c>
      <c r="G13" s="36">
        <v>8.25</v>
      </c>
      <c r="H13" s="36">
        <v>0.08</v>
      </c>
      <c r="I13" s="36">
        <v>74.8</v>
      </c>
      <c r="J13" s="22">
        <v>0</v>
      </c>
      <c r="K13" s="22" t="s">
        <v>147</v>
      </c>
      <c r="L13" s="22">
        <v>0</v>
      </c>
      <c r="M13" s="22">
        <v>0.04</v>
      </c>
      <c r="N13" s="23">
        <v>0.1</v>
      </c>
      <c r="O13" s="19">
        <v>1.2</v>
      </c>
      <c r="P13" s="19">
        <v>1.9</v>
      </c>
      <c r="Q13" s="19">
        <v>0</v>
      </c>
      <c r="R13" s="19">
        <v>0.2</v>
      </c>
    </row>
    <row r="14" spans="2:18" s="1" customFormat="1" ht="15">
      <c r="B14" s="86"/>
      <c r="C14" s="16" t="s">
        <v>91</v>
      </c>
      <c r="D14" s="34">
        <v>434</v>
      </c>
      <c r="E14" s="27" t="s">
        <v>15</v>
      </c>
      <c r="F14" s="22">
        <v>3.2</v>
      </c>
      <c r="G14" s="22">
        <v>3.4</v>
      </c>
      <c r="H14" s="22">
        <v>14.84</v>
      </c>
      <c r="I14" s="22">
        <v>101.5</v>
      </c>
      <c r="J14" s="22">
        <v>0.1</v>
      </c>
      <c r="K14" s="22">
        <v>0.1</v>
      </c>
      <c r="L14" s="22">
        <v>10</v>
      </c>
      <c r="M14" s="22">
        <v>0.02</v>
      </c>
      <c r="N14" s="22">
        <v>0</v>
      </c>
      <c r="O14" s="22">
        <v>127.3</v>
      </c>
      <c r="P14" s="22">
        <v>157.9</v>
      </c>
      <c r="Q14" s="22">
        <v>21.9</v>
      </c>
      <c r="R14" s="23">
        <v>0.4</v>
      </c>
    </row>
    <row r="15" spans="2:21" s="1" customFormat="1" ht="15">
      <c r="B15" s="86"/>
      <c r="C15" s="9" t="s">
        <v>74</v>
      </c>
      <c r="D15" s="19">
        <v>480</v>
      </c>
      <c r="E15" s="19">
        <v>20</v>
      </c>
      <c r="F15" s="22">
        <v>1.5</v>
      </c>
      <c r="G15" s="22">
        <v>0.5</v>
      </c>
      <c r="H15" s="22">
        <v>10.6</v>
      </c>
      <c r="I15" s="22">
        <v>54.6</v>
      </c>
      <c r="J15" s="22">
        <v>0.04</v>
      </c>
      <c r="K15" s="22">
        <v>0.04</v>
      </c>
      <c r="L15" s="22">
        <v>0</v>
      </c>
      <c r="M15" s="22">
        <v>0</v>
      </c>
      <c r="N15" s="22">
        <v>0.3</v>
      </c>
      <c r="O15" s="22">
        <v>29.6</v>
      </c>
      <c r="P15" s="22">
        <v>0</v>
      </c>
      <c r="Q15" s="22">
        <v>3.2</v>
      </c>
      <c r="R15" s="23">
        <v>0.4</v>
      </c>
      <c r="U15" s="40"/>
    </row>
    <row r="16" spans="1:75" s="46" customFormat="1" ht="15">
      <c r="A16" s="51"/>
      <c r="B16" s="86"/>
      <c r="C16" s="49" t="s">
        <v>142</v>
      </c>
      <c r="D16" s="50">
        <v>508</v>
      </c>
      <c r="E16" s="50">
        <v>20</v>
      </c>
      <c r="F16" s="44">
        <v>0.56</v>
      </c>
      <c r="G16" s="44">
        <v>0.66</v>
      </c>
      <c r="H16" s="44">
        <v>15.46</v>
      </c>
      <c r="I16" s="44">
        <v>70</v>
      </c>
      <c r="J16" s="44">
        <v>0</v>
      </c>
      <c r="K16" s="44">
        <v>0</v>
      </c>
      <c r="L16" s="44">
        <v>0</v>
      </c>
      <c r="M16" s="44">
        <v>0.04</v>
      </c>
      <c r="N16" s="48">
        <v>0</v>
      </c>
      <c r="O16" s="50">
        <v>3.2</v>
      </c>
      <c r="P16" s="50">
        <v>7.2</v>
      </c>
      <c r="Q16" s="50">
        <v>0</v>
      </c>
      <c r="R16" s="50">
        <v>0.3</v>
      </c>
      <c r="S16" s="28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</row>
    <row r="17" spans="1:18" ht="15">
      <c r="A17" s="42"/>
      <c r="B17" s="5"/>
      <c r="C17" s="11" t="s">
        <v>7</v>
      </c>
      <c r="D17" s="4"/>
      <c r="E17" s="4"/>
      <c r="F17" s="24">
        <f aca="true" t="shared" si="0" ref="F17:R17">SUM(F12:F16)</f>
        <v>15.56</v>
      </c>
      <c r="G17" s="24">
        <f t="shared" si="0"/>
        <v>23.709999999999997</v>
      </c>
      <c r="H17" s="24">
        <f t="shared" si="0"/>
        <v>71.58</v>
      </c>
      <c r="I17" s="24">
        <f t="shared" si="0"/>
        <v>553.2</v>
      </c>
      <c r="J17" s="24">
        <f t="shared" si="0"/>
        <v>0.24000000000000002</v>
      </c>
      <c r="K17" s="24">
        <f t="shared" si="0"/>
        <v>0.34</v>
      </c>
      <c r="L17" s="24">
        <f t="shared" si="0"/>
        <v>12.28</v>
      </c>
      <c r="M17" s="24">
        <f t="shared" si="0"/>
        <v>0.14</v>
      </c>
      <c r="N17" s="24">
        <f t="shared" si="0"/>
        <v>0.8999999999999999</v>
      </c>
      <c r="O17" s="24">
        <f t="shared" si="0"/>
        <v>385.54</v>
      </c>
      <c r="P17" s="24">
        <f t="shared" si="0"/>
        <v>460.99999999999994</v>
      </c>
      <c r="Q17" s="24">
        <f t="shared" si="0"/>
        <v>32.1</v>
      </c>
      <c r="R17" s="24">
        <f t="shared" si="0"/>
        <v>1.8</v>
      </c>
    </row>
    <row r="18" spans="1:18" ht="15">
      <c r="A18" s="1"/>
      <c r="B18" s="83" t="s">
        <v>20</v>
      </c>
      <c r="C18" s="9" t="s">
        <v>45</v>
      </c>
      <c r="D18" s="19">
        <v>72</v>
      </c>
      <c r="E18" s="19">
        <v>60</v>
      </c>
      <c r="F18" s="22">
        <v>1.16</v>
      </c>
      <c r="G18" s="22">
        <v>6.11</v>
      </c>
      <c r="H18" s="22">
        <v>5.69</v>
      </c>
      <c r="I18" s="22">
        <v>83.52</v>
      </c>
      <c r="J18" s="22">
        <v>0.1</v>
      </c>
      <c r="K18" s="22">
        <v>0.07</v>
      </c>
      <c r="L18" s="22">
        <v>10.2</v>
      </c>
      <c r="M18" s="22">
        <v>0</v>
      </c>
      <c r="N18" s="22">
        <v>2.73</v>
      </c>
      <c r="O18" s="22">
        <v>18.7</v>
      </c>
      <c r="P18" s="22">
        <v>34.05</v>
      </c>
      <c r="Q18" s="22">
        <v>14.97</v>
      </c>
      <c r="R18" s="23">
        <v>0.5</v>
      </c>
    </row>
    <row r="19" spans="1:18" ht="15">
      <c r="A19" s="1"/>
      <c r="B19" s="84"/>
      <c r="C19" s="9" t="s">
        <v>191</v>
      </c>
      <c r="D19" s="19">
        <v>96</v>
      </c>
      <c r="E19" s="19">
        <v>250</v>
      </c>
      <c r="F19" s="22">
        <v>1.37</v>
      </c>
      <c r="G19" s="22">
        <v>4.27</v>
      </c>
      <c r="H19" s="22">
        <v>5.95</v>
      </c>
      <c r="I19" s="22">
        <v>68.5</v>
      </c>
      <c r="J19" s="22">
        <v>0.05</v>
      </c>
      <c r="K19" s="22">
        <v>0.05</v>
      </c>
      <c r="L19" s="22">
        <v>22.32</v>
      </c>
      <c r="M19" s="22">
        <v>0.03</v>
      </c>
      <c r="N19" s="23">
        <v>0.19</v>
      </c>
      <c r="O19" s="19">
        <v>31.7</v>
      </c>
      <c r="P19" s="63">
        <v>34.52</v>
      </c>
      <c r="Q19" s="63">
        <v>16.02</v>
      </c>
      <c r="R19" s="63">
        <v>0.62</v>
      </c>
    </row>
    <row r="20" spans="2:86" s="1" customFormat="1" ht="14.25" customHeight="1">
      <c r="B20" s="84"/>
      <c r="C20" s="9" t="s">
        <v>41</v>
      </c>
      <c r="D20" s="19">
        <v>317</v>
      </c>
      <c r="E20" s="19">
        <v>100</v>
      </c>
      <c r="F20" s="22">
        <v>7.7</v>
      </c>
      <c r="G20" s="22">
        <v>14.1</v>
      </c>
      <c r="H20" s="22">
        <v>11.9</v>
      </c>
      <c r="I20" s="22">
        <v>205.3</v>
      </c>
      <c r="J20" s="22">
        <v>0.05</v>
      </c>
      <c r="K20" s="22">
        <v>0.06</v>
      </c>
      <c r="L20" s="22">
        <v>0.36</v>
      </c>
      <c r="M20" s="22">
        <v>0.05</v>
      </c>
      <c r="N20" s="22">
        <v>1.27</v>
      </c>
      <c r="O20" s="22">
        <v>31.63</v>
      </c>
      <c r="P20" s="22">
        <v>92.6</v>
      </c>
      <c r="Q20" s="22">
        <v>20.87</v>
      </c>
      <c r="R20" s="23">
        <v>1.2</v>
      </c>
      <c r="U20" s="42"/>
      <c r="V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</row>
    <row r="21" spans="2:18" s="1" customFormat="1" ht="15">
      <c r="B21" s="84"/>
      <c r="C21" s="9" t="s">
        <v>13</v>
      </c>
      <c r="D21" s="19">
        <v>355</v>
      </c>
      <c r="E21" s="19">
        <v>150</v>
      </c>
      <c r="F21" s="22">
        <v>3.7</v>
      </c>
      <c r="G21" s="22">
        <v>6.6</v>
      </c>
      <c r="H21" s="22">
        <v>37.56</v>
      </c>
      <c r="I21" s="22">
        <v>225.13</v>
      </c>
      <c r="J21" s="22">
        <v>0.04</v>
      </c>
      <c r="K21" s="22">
        <v>0.02</v>
      </c>
      <c r="L21" s="22">
        <v>0</v>
      </c>
      <c r="M21" s="22">
        <v>0.04</v>
      </c>
      <c r="N21" s="22">
        <v>1.07</v>
      </c>
      <c r="O21" s="22">
        <v>6.45</v>
      </c>
      <c r="P21" s="22">
        <v>230.25</v>
      </c>
      <c r="Q21" s="22">
        <v>26.4</v>
      </c>
      <c r="R21" s="23">
        <v>0.45</v>
      </c>
    </row>
    <row r="22" spans="2:66" s="1" customFormat="1" ht="15">
      <c r="B22" s="84"/>
      <c r="C22" s="9" t="s">
        <v>99</v>
      </c>
      <c r="D22" s="19">
        <v>415</v>
      </c>
      <c r="E22" s="19">
        <v>200</v>
      </c>
      <c r="F22" s="22">
        <v>0.14</v>
      </c>
      <c r="G22" s="22">
        <v>0.1</v>
      </c>
      <c r="H22" s="22">
        <v>15.4</v>
      </c>
      <c r="I22" s="22">
        <v>63.38</v>
      </c>
      <c r="J22" s="22">
        <v>0</v>
      </c>
      <c r="K22" s="22">
        <v>0</v>
      </c>
      <c r="L22" s="22">
        <v>2.8</v>
      </c>
      <c r="M22" s="22">
        <v>0</v>
      </c>
      <c r="N22" s="22">
        <v>0.06</v>
      </c>
      <c r="O22" s="22">
        <v>7.2</v>
      </c>
      <c r="P22" s="22">
        <v>5.6</v>
      </c>
      <c r="Q22" s="22">
        <v>4.8</v>
      </c>
      <c r="R22" s="23">
        <v>0</v>
      </c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</row>
    <row r="23" spans="2:21" s="1" customFormat="1" ht="15">
      <c r="B23" s="84"/>
      <c r="C23" s="9" t="s">
        <v>74</v>
      </c>
      <c r="D23" s="19">
        <v>480</v>
      </c>
      <c r="E23" s="19">
        <v>20</v>
      </c>
      <c r="F23" s="22">
        <v>1.5</v>
      </c>
      <c r="G23" s="22">
        <v>0.5</v>
      </c>
      <c r="H23" s="22">
        <v>10.6</v>
      </c>
      <c r="I23" s="22">
        <v>54.6</v>
      </c>
      <c r="J23" s="22">
        <v>0.04</v>
      </c>
      <c r="K23" s="22">
        <v>0.04</v>
      </c>
      <c r="L23" s="22">
        <v>0</v>
      </c>
      <c r="M23" s="22">
        <v>0</v>
      </c>
      <c r="N23" s="22">
        <v>0.3</v>
      </c>
      <c r="O23" s="22">
        <v>29.6</v>
      </c>
      <c r="P23" s="22">
        <v>0</v>
      </c>
      <c r="Q23" s="22">
        <v>3.2</v>
      </c>
      <c r="R23" s="23">
        <v>0.4</v>
      </c>
      <c r="U23" s="40"/>
    </row>
    <row r="24" spans="2:21" s="1" customFormat="1" ht="15">
      <c r="B24" s="84"/>
      <c r="C24" s="9" t="s">
        <v>78</v>
      </c>
      <c r="D24" s="19">
        <v>481</v>
      </c>
      <c r="E24" s="19">
        <v>40</v>
      </c>
      <c r="F24" s="22">
        <v>2.34</v>
      </c>
      <c r="G24" s="22">
        <v>0.3</v>
      </c>
      <c r="H24" s="22">
        <v>17.77</v>
      </c>
      <c r="I24" s="22">
        <v>75.6</v>
      </c>
      <c r="J24" s="22">
        <v>0.1</v>
      </c>
      <c r="K24" s="22">
        <v>0.08</v>
      </c>
      <c r="L24" s="22">
        <v>0.01</v>
      </c>
      <c r="M24" s="22">
        <v>0</v>
      </c>
      <c r="N24" s="22">
        <v>0.68</v>
      </c>
      <c r="O24" s="22">
        <v>10.1</v>
      </c>
      <c r="P24" s="22">
        <v>42.2</v>
      </c>
      <c r="Q24" s="22">
        <v>14.6</v>
      </c>
      <c r="R24" s="23">
        <v>0.9</v>
      </c>
      <c r="U24" s="14"/>
    </row>
    <row r="25" spans="1:18" ht="14.25">
      <c r="A25" s="15"/>
      <c r="B25" s="4"/>
      <c r="C25" s="11" t="s">
        <v>7</v>
      </c>
      <c r="D25" s="4"/>
      <c r="E25" s="4"/>
      <c r="F25" s="24">
        <f aca="true" t="shared" si="1" ref="F25:R25">SUM(F18:F24)</f>
        <v>17.91</v>
      </c>
      <c r="G25" s="24">
        <f t="shared" si="1"/>
        <v>31.98</v>
      </c>
      <c r="H25" s="24">
        <f t="shared" si="1"/>
        <v>104.86999999999999</v>
      </c>
      <c r="I25" s="24">
        <f t="shared" si="1"/>
        <v>776.0300000000001</v>
      </c>
      <c r="J25" s="24">
        <f t="shared" si="1"/>
        <v>0.38</v>
      </c>
      <c r="K25" s="24">
        <f t="shared" si="1"/>
        <v>0.32</v>
      </c>
      <c r="L25" s="24">
        <f t="shared" si="1"/>
        <v>35.68999999999999</v>
      </c>
      <c r="M25" s="24">
        <f t="shared" si="1"/>
        <v>0.12</v>
      </c>
      <c r="N25" s="24">
        <f t="shared" si="1"/>
        <v>6.299999999999999</v>
      </c>
      <c r="O25" s="24">
        <f t="shared" si="1"/>
        <v>135.38</v>
      </c>
      <c r="P25" s="24">
        <f t="shared" si="1"/>
        <v>439.21999999999997</v>
      </c>
      <c r="Q25" s="24">
        <f t="shared" si="1"/>
        <v>100.85999999999999</v>
      </c>
      <c r="R25" s="24">
        <f t="shared" si="1"/>
        <v>4.07</v>
      </c>
    </row>
    <row r="26" spans="2:18" s="1" customFormat="1" ht="23.25" customHeight="1">
      <c r="B26" s="107" t="s">
        <v>39</v>
      </c>
      <c r="C26" s="16" t="s">
        <v>68</v>
      </c>
      <c r="D26" s="34">
        <v>499</v>
      </c>
      <c r="E26" s="27" t="s">
        <v>14</v>
      </c>
      <c r="F26" s="22">
        <v>8.85</v>
      </c>
      <c r="G26" s="22">
        <v>7.38</v>
      </c>
      <c r="H26" s="22">
        <v>51.26</v>
      </c>
      <c r="I26" s="22">
        <v>307</v>
      </c>
      <c r="J26" s="22" t="s">
        <v>114</v>
      </c>
      <c r="K26" s="22">
        <v>0.03</v>
      </c>
      <c r="L26" s="22">
        <v>1.03</v>
      </c>
      <c r="M26" s="22">
        <v>0</v>
      </c>
      <c r="N26" s="22">
        <v>0</v>
      </c>
      <c r="O26" s="22">
        <v>17.3</v>
      </c>
      <c r="P26" s="22">
        <v>87.71</v>
      </c>
      <c r="Q26" s="22">
        <v>7.96</v>
      </c>
      <c r="R26" s="23">
        <v>0.4</v>
      </c>
    </row>
    <row r="27" spans="2:20" s="1" customFormat="1" ht="25.5" customHeight="1">
      <c r="B27" s="115"/>
      <c r="C27" s="53" t="s">
        <v>123</v>
      </c>
      <c r="D27" s="50">
        <v>463</v>
      </c>
      <c r="E27" s="47" t="s">
        <v>15</v>
      </c>
      <c r="F27" s="22">
        <v>5.8</v>
      </c>
      <c r="G27" s="44">
        <v>5</v>
      </c>
      <c r="H27" s="22">
        <v>8.4</v>
      </c>
      <c r="I27" s="44">
        <v>108</v>
      </c>
      <c r="J27" s="22">
        <v>0.04</v>
      </c>
      <c r="K27" s="44">
        <v>0.02</v>
      </c>
      <c r="L27" s="22">
        <v>0.6</v>
      </c>
      <c r="M27" s="44">
        <v>0.04</v>
      </c>
      <c r="N27" s="44">
        <v>0</v>
      </c>
      <c r="O27" s="22">
        <v>248</v>
      </c>
      <c r="P27" s="44">
        <v>184</v>
      </c>
      <c r="Q27" s="22">
        <v>28</v>
      </c>
      <c r="R27" s="23">
        <v>0.2</v>
      </c>
      <c r="T27" s="42"/>
    </row>
    <row r="28" spans="1:18" ht="14.25">
      <c r="A28" s="15"/>
      <c r="B28" s="5"/>
      <c r="C28" s="11" t="s">
        <v>7</v>
      </c>
      <c r="D28" s="4"/>
      <c r="E28" s="4"/>
      <c r="F28" s="24">
        <f aca="true" t="shared" si="2" ref="F28:R28">SUM(F26:F27)</f>
        <v>14.649999999999999</v>
      </c>
      <c r="G28" s="24">
        <f t="shared" si="2"/>
        <v>12.379999999999999</v>
      </c>
      <c r="H28" s="24">
        <f t="shared" si="2"/>
        <v>59.66</v>
      </c>
      <c r="I28" s="24">
        <f t="shared" si="2"/>
        <v>415</v>
      </c>
      <c r="J28" s="24">
        <f t="shared" si="2"/>
        <v>0.04</v>
      </c>
      <c r="K28" s="24">
        <f t="shared" si="2"/>
        <v>0.05</v>
      </c>
      <c r="L28" s="24">
        <f t="shared" si="2"/>
        <v>1.63</v>
      </c>
      <c r="M28" s="24">
        <f t="shared" si="2"/>
        <v>0.04</v>
      </c>
      <c r="N28" s="24">
        <f t="shared" si="2"/>
        <v>0</v>
      </c>
      <c r="O28" s="24">
        <f t="shared" si="2"/>
        <v>265.3</v>
      </c>
      <c r="P28" s="24">
        <f t="shared" si="2"/>
        <v>271.71</v>
      </c>
      <c r="Q28" s="24">
        <f t="shared" si="2"/>
        <v>35.96</v>
      </c>
      <c r="R28" s="24">
        <f t="shared" si="2"/>
        <v>0.6000000000000001</v>
      </c>
    </row>
    <row r="29" spans="1:18" ht="14.25">
      <c r="A29" s="10"/>
      <c r="B29" s="12"/>
      <c r="C29" s="18" t="s">
        <v>9</v>
      </c>
      <c r="D29" s="18"/>
      <c r="E29" s="7"/>
      <c r="F29" s="26">
        <f>F28+F25+F17</f>
        <v>48.120000000000005</v>
      </c>
      <c r="G29" s="26">
        <v>66.29</v>
      </c>
      <c r="H29" s="26">
        <v>234.58</v>
      </c>
      <c r="I29" s="26">
        <f aca="true" t="shared" si="3" ref="I29:Q29">I28+I25+I17</f>
        <v>1744.2300000000002</v>
      </c>
      <c r="J29" s="26">
        <f t="shared" si="3"/>
        <v>0.66</v>
      </c>
      <c r="K29" s="26">
        <f t="shared" si="3"/>
        <v>0.71</v>
      </c>
      <c r="L29" s="26">
        <f t="shared" si="3"/>
        <v>49.599999999999994</v>
      </c>
      <c r="M29" s="26">
        <f t="shared" si="3"/>
        <v>0.30000000000000004</v>
      </c>
      <c r="N29" s="26">
        <f t="shared" si="3"/>
        <v>7.199999999999999</v>
      </c>
      <c r="O29" s="26">
        <f t="shared" si="3"/>
        <v>786.22</v>
      </c>
      <c r="P29" s="26">
        <f t="shared" si="3"/>
        <v>1171.9299999999998</v>
      </c>
      <c r="Q29" s="26">
        <f t="shared" si="3"/>
        <v>168.92</v>
      </c>
      <c r="R29" s="24">
        <f>R28+R25+R17</f>
        <v>6.47</v>
      </c>
    </row>
    <row r="30" spans="2:18" s="10" customFormat="1" ht="15" customHeight="1">
      <c r="B30" s="29"/>
      <c r="C30" s="30"/>
      <c r="D30" s="30"/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2:18" s="10" customFormat="1" ht="15" customHeight="1"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2:18" s="10" customFormat="1" ht="14.25"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9" s="3" customFormat="1" ht="14.25">
      <c r="A33" s="93" t="s">
        <v>192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</row>
    <row r="34" spans="1:19" s="10" customFormat="1" ht="14.25">
      <c r="A34" s="93" t="s">
        <v>193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</row>
    <row r="35" spans="1:18" ht="15">
      <c r="A35" s="1"/>
      <c r="B35" s="3"/>
      <c r="C35" s="10"/>
      <c r="D35" s="10"/>
      <c r="E35" s="2"/>
      <c r="F35" s="2"/>
      <c r="G35" s="2"/>
      <c r="H35" s="1"/>
      <c r="I35" s="2"/>
      <c r="J35" s="2"/>
      <c r="K35" s="3"/>
      <c r="L35" s="3"/>
      <c r="M35" s="3"/>
      <c r="N35" s="2"/>
      <c r="O35" s="2"/>
      <c r="P35" s="2"/>
      <c r="Q35" s="2"/>
      <c r="R35" s="2"/>
    </row>
    <row r="36" spans="1:18" ht="15">
      <c r="A36" s="1"/>
      <c r="B36" s="3"/>
      <c r="C36" s="10"/>
      <c r="D36" s="10"/>
      <c r="E36" s="2"/>
      <c r="F36" s="2"/>
      <c r="G36" s="2"/>
      <c r="H36" s="1"/>
      <c r="I36" s="2"/>
      <c r="J36" s="2"/>
      <c r="K36" s="3"/>
      <c r="L36" s="3"/>
      <c r="M36" s="3"/>
      <c r="N36" s="2"/>
      <c r="O36" s="2"/>
      <c r="P36" s="2"/>
      <c r="Q36" s="2"/>
      <c r="R36" s="2"/>
    </row>
    <row r="37" spans="1:18" ht="15">
      <c r="A37" s="1"/>
      <c r="B37" s="3"/>
      <c r="C37" s="1"/>
      <c r="D37" s="1"/>
      <c r="E37" s="2"/>
      <c r="F37" s="2"/>
      <c r="G37" s="2"/>
      <c r="H37" s="1"/>
      <c r="I37" s="2"/>
      <c r="J37" s="2"/>
      <c r="K37" s="2"/>
      <c r="L37" s="2"/>
      <c r="M37" s="2"/>
      <c r="N37" s="2"/>
      <c r="O37" s="2"/>
      <c r="P37" s="2"/>
      <c r="Q37" s="2"/>
      <c r="R37" s="2"/>
    </row>
  </sheetData>
  <sheetProtection/>
  <mergeCells count="13">
    <mergeCell ref="G9:G10"/>
    <mergeCell ref="A33:S33"/>
    <mergeCell ref="A34:S34"/>
    <mergeCell ref="H9:H10"/>
    <mergeCell ref="I9:I10"/>
    <mergeCell ref="J9:R9"/>
    <mergeCell ref="B12:B16"/>
    <mergeCell ref="B18:B24"/>
    <mergeCell ref="B26:B27"/>
    <mergeCell ref="B9:B10"/>
    <mergeCell ref="C9:C10"/>
    <mergeCell ref="E9:E10"/>
    <mergeCell ref="F9:F10"/>
  </mergeCells>
  <printOptions/>
  <pageMargins left="0.7" right="0.7" top="0.75" bottom="0.75" header="0.3" footer="0.3"/>
  <pageSetup horizontalDpi="600" verticalDpi="600" orientation="landscape" paperSize="9" scale="87" r:id="rId1"/>
  <colBreaks count="1" manualBreakCount="1">
    <brk id="18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AH39"/>
  <sheetViews>
    <sheetView zoomScalePageLayoutView="0" workbookViewId="0" topLeftCell="A10">
      <selection activeCell="A3" sqref="A3:IV4"/>
    </sheetView>
  </sheetViews>
  <sheetFormatPr defaultColWidth="9.140625" defaultRowHeight="12.75"/>
  <cols>
    <col min="1" max="1" width="3.421875" style="0" customWidth="1"/>
    <col min="2" max="2" width="3.7109375" style="0" customWidth="1"/>
    <col min="3" max="3" width="52.00390625" style="0" customWidth="1"/>
    <col min="4" max="18" width="6.8515625" style="0" customWidth="1"/>
  </cols>
  <sheetData>
    <row r="2" spans="1:18" ht="15">
      <c r="A2" s="1"/>
      <c r="B2" s="3"/>
      <c r="C2" s="1"/>
      <c r="D2" s="1"/>
      <c r="E2" s="2"/>
      <c r="F2" s="2"/>
      <c r="G2" s="2"/>
      <c r="H2" s="1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1" customFormat="1" ht="15">
      <c r="B3" s="3"/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2:18" s="1" customFormat="1" ht="15">
      <c r="B4" s="3"/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2:18" s="1" customFormat="1" ht="15">
      <c r="B5" s="3"/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  <c r="O5" s="2"/>
      <c r="P5" s="2"/>
      <c r="Q5" s="2"/>
      <c r="R5" s="2"/>
    </row>
    <row r="6" spans="2:18" s="1" customFormat="1" ht="15">
      <c r="B6" s="3"/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1:18" ht="15">
      <c r="A7" s="1"/>
      <c r="B7" s="3"/>
      <c r="C7" s="29"/>
      <c r="D7" s="10"/>
      <c r="E7" s="3"/>
      <c r="F7" s="3"/>
      <c r="G7" s="3"/>
      <c r="H7" s="32" t="s">
        <v>134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:18" ht="15">
      <c r="A8" s="1"/>
      <c r="B8" s="3"/>
      <c r="C8" s="1"/>
      <c r="D8" s="1"/>
      <c r="E8" s="2"/>
      <c r="F8" s="2"/>
      <c r="G8" s="2"/>
      <c r="H8" s="1"/>
      <c r="I8" s="2"/>
      <c r="J8" s="2"/>
      <c r="K8" s="2"/>
      <c r="L8" s="2"/>
      <c r="M8" s="2"/>
      <c r="N8" s="2"/>
      <c r="O8" s="59"/>
      <c r="P8" s="2"/>
      <c r="Q8" s="2"/>
      <c r="R8" s="2"/>
    </row>
    <row r="9" spans="1:18" ht="14.25">
      <c r="A9" s="3"/>
      <c r="B9" s="81" t="s">
        <v>0</v>
      </c>
      <c r="C9" s="81" t="s">
        <v>1</v>
      </c>
      <c r="D9" s="5" t="s">
        <v>18</v>
      </c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6"/>
      <c r="P9" s="96"/>
      <c r="Q9" s="96"/>
      <c r="R9" s="100"/>
    </row>
    <row r="10" spans="1:18" ht="14.25">
      <c r="A10" s="3"/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1:18" ht="14.25">
      <c r="A11" s="3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1:18" ht="15">
      <c r="A12" s="51"/>
      <c r="B12" s="85" t="s">
        <v>17</v>
      </c>
      <c r="C12" s="13" t="s">
        <v>160</v>
      </c>
      <c r="D12" s="33">
        <v>266</v>
      </c>
      <c r="E12" s="27" t="s">
        <v>14</v>
      </c>
      <c r="F12" s="22">
        <v>16.7</v>
      </c>
      <c r="G12" s="22">
        <v>9.9</v>
      </c>
      <c r="H12" s="22">
        <v>19.7</v>
      </c>
      <c r="I12" s="22">
        <v>234.7</v>
      </c>
      <c r="J12" s="22">
        <v>0.06</v>
      </c>
      <c r="K12" s="22">
        <v>0.01</v>
      </c>
      <c r="L12" s="22">
        <v>0.4</v>
      </c>
      <c r="M12" s="22">
        <v>0.07</v>
      </c>
      <c r="N12" s="22">
        <v>0.24</v>
      </c>
      <c r="O12" s="22">
        <v>191.66</v>
      </c>
      <c r="P12" s="22">
        <v>214.5</v>
      </c>
      <c r="Q12" s="22">
        <v>16.96</v>
      </c>
      <c r="R12" s="23">
        <v>0.87</v>
      </c>
    </row>
    <row r="13" spans="2:18" s="1" customFormat="1" ht="15">
      <c r="B13" s="86"/>
      <c r="C13" s="16" t="s">
        <v>89</v>
      </c>
      <c r="D13" s="34"/>
      <c r="E13" s="27" t="s">
        <v>90</v>
      </c>
      <c r="F13" s="22">
        <v>2.8</v>
      </c>
      <c r="G13" s="22">
        <v>3.4</v>
      </c>
      <c r="H13" s="22">
        <v>22.4</v>
      </c>
      <c r="I13" s="22">
        <v>128.8</v>
      </c>
      <c r="J13" s="22">
        <v>0.02</v>
      </c>
      <c r="K13" s="22">
        <v>0.1</v>
      </c>
      <c r="L13" s="22">
        <v>0.4</v>
      </c>
      <c r="M13" s="22">
        <v>0.01</v>
      </c>
      <c r="N13" s="22">
        <v>0.08</v>
      </c>
      <c r="O13" s="22">
        <v>122.8</v>
      </c>
      <c r="P13" s="22">
        <v>147.6</v>
      </c>
      <c r="Q13" s="22">
        <v>13.6</v>
      </c>
      <c r="R13" s="23">
        <v>0.08</v>
      </c>
    </row>
    <row r="14" spans="2:18" s="1" customFormat="1" ht="15">
      <c r="B14" s="86"/>
      <c r="C14" s="16" t="s">
        <v>102</v>
      </c>
      <c r="D14" s="34">
        <v>432</v>
      </c>
      <c r="E14" s="27" t="s">
        <v>15</v>
      </c>
      <c r="F14" s="22">
        <v>1.4</v>
      </c>
      <c r="G14" s="22">
        <v>1.62</v>
      </c>
      <c r="H14" s="22">
        <v>12.4</v>
      </c>
      <c r="I14" s="22">
        <v>70.42</v>
      </c>
      <c r="J14" s="22">
        <v>0.2</v>
      </c>
      <c r="K14" s="22">
        <v>0.06</v>
      </c>
      <c r="L14" s="22">
        <v>1.2</v>
      </c>
      <c r="M14" s="22">
        <v>0.01</v>
      </c>
      <c r="N14" s="22">
        <v>0</v>
      </c>
      <c r="O14" s="22">
        <v>63.6</v>
      </c>
      <c r="P14" s="22">
        <v>50.76</v>
      </c>
      <c r="Q14" s="22">
        <v>10.08</v>
      </c>
      <c r="R14" s="23">
        <v>0.4</v>
      </c>
    </row>
    <row r="15" spans="2:18" s="1" customFormat="1" ht="15">
      <c r="B15" s="86"/>
      <c r="C15" s="9" t="s">
        <v>107</v>
      </c>
      <c r="D15" s="19">
        <v>505</v>
      </c>
      <c r="E15" s="19">
        <v>20</v>
      </c>
      <c r="F15" s="22">
        <v>1.04</v>
      </c>
      <c r="G15" s="22">
        <v>0.64</v>
      </c>
      <c r="H15" s="22">
        <v>17.14</v>
      </c>
      <c r="I15" s="22">
        <v>78.4</v>
      </c>
      <c r="J15" s="22">
        <v>0</v>
      </c>
      <c r="K15" s="22">
        <v>0</v>
      </c>
      <c r="L15" s="22">
        <v>1.4</v>
      </c>
      <c r="M15" s="22">
        <v>0</v>
      </c>
      <c r="N15" s="22">
        <v>0</v>
      </c>
      <c r="O15" s="22">
        <v>0</v>
      </c>
      <c r="P15" s="22">
        <v>0</v>
      </c>
      <c r="Q15" s="22">
        <v>2</v>
      </c>
      <c r="R15" s="23">
        <v>0</v>
      </c>
    </row>
    <row r="16" spans="2:18" s="1" customFormat="1" ht="15">
      <c r="B16" s="86"/>
      <c r="C16" s="9" t="s">
        <v>108</v>
      </c>
      <c r="D16" s="19"/>
      <c r="E16" s="19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/>
    </row>
    <row r="17" spans="2:21" s="1" customFormat="1" ht="15">
      <c r="B17" s="86"/>
      <c r="C17" s="9" t="s">
        <v>74</v>
      </c>
      <c r="D17" s="19">
        <v>480</v>
      </c>
      <c r="E17" s="19">
        <v>20</v>
      </c>
      <c r="F17" s="22">
        <v>1.5</v>
      </c>
      <c r="G17" s="22">
        <v>0.5</v>
      </c>
      <c r="H17" s="22">
        <v>10.6</v>
      </c>
      <c r="I17" s="22">
        <v>54.6</v>
      </c>
      <c r="J17" s="22">
        <v>0.04</v>
      </c>
      <c r="K17" s="22">
        <v>0.04</v>
      </c>
      <c r="L17" s="22">
        <v>0</v>
      </c>
      <c r="M17" s="22">
        <v>0</v>
      </c>
      <c r="N17" s="22">
        <v>0.3</v>
      </c>
      <c r="O17" s="22">
        <v>29.6</v>
      </c>
      <c r="P17" s="22">
        <v>0</v>
      </c>
      <c r="Q17" s="22">
        <v>3.2</v>
      </c>
      <c r="R17" s="23">
        <v>0.4</v>
      </c>
      <c r="U17" s="40"/>
    </row>
    <row r="18" spans="1:18" ht="15">
      <c r="A18" s="42"/>
      <c r="B18" s="5"/>
      <c r="C18" s="11" t="s">
        <v>7</v>
      </c>
      <c r="D18" s="4"/>
      <c r="E18" s="4"/>
      <c r="F18" s="24">
        <f aca="true" t="shared" si="0" ref="F18:R18">SUM(F12:F17)</f>
        <v>23.439999999999998</v>
      </c>
      <c r="G18" s="24">
        <f t="shared" si="0"/>
        <v>16.060000000000002</v>
      </c>
      <c r="H18" s="24">
        <f t="shared" si="0"/>
        <v>82.23999999999998</v>
      </c>
      <c r="I18" s="24">
        <f t="shared" si="0"/>
        <v>566.9200000000001</v>
      </c>
      <c r="J18" s="24">
        <f t="shared" si="0"/>
        <v>0.32</v>
      </c>
      <c r="K18" s="24">
        <f t="shared" si="0"/>
        <v>0.21</v>
      </c>
      <c r="L18" s="24">
        <f t="shared" si="0"/>
        <v>3.4</v>
      </c>
      <c r="M18" s="24">
        <f t="shared" si="0"/>
        <v>0.09</v>
      </c>
      <c r="N18" s="24">
        <f t="shared" si="0"/>
        <v>0.62</v>
      </c>
      <c r="O18" s="24">
        <f t="shared" si="0"/>
        <v>407.66</v>
      </c>
      <c r="P18" s="24">
        <f t="shared" si="0"/>
        <v>412.86</v>
      </c>
      <c r="Q18" s="24">
        <f t="shared" si="0"/>
        <v>45.84</v>
      </c>
      <c r="R18" s="24">
        <f t="shared" si="0"/>
        <v>1.75</v>
      </c>
    </row>
    <row r="19" spans="2:18" s="1" customFormat="1" ht="15">
      <c r="B19" s="83" t="s">
        <v>20</v>
      </c>
      <c r="C19" s="9" t="s">
        <v>120</v>
      </c>
      <c r="D19" s="19">
        <v>37</v>
      </c>
      <c r="E19" s="27" t="s">
        <v>16</v>
      </c>
      <c r="F19" s="22">
        <v>0.6</v>
      </c>
      <c r="G19" s="22">
        <v>8.5</v>
      </c>
      <c r="H19" s="22">
        <v>1.5</v>
      </c>
      <c r="I19" s="22">
        <v>84.9</v>
      </c>
      <c r="J19" s="22">
        <v>0.02</v>
      </c>
      <c r="K19" s="22">
        <v>0.02</v>
      </c>
      <c r="L19" s="22">
        <v>3.69</v>
      </c>
      <c r="M19" s="22">
        <v>0</v>
      </c>
      <c r="N19" s="23">
        <v>0.79</v>
      </c>
      <c r="O19" s="20">
        <v>15.3</v>
      </c>
      <c r="P19" s="62">
        <v>24.09</v>
      </c>
      <c r="Q19" s="62">
        <v>8.32</v>
      </c>
      <c r="R19" s="62">
        <v>0.35</v>
      </c>
    </row>
    <row r="20" spans="1:18" ht="15">
      <c r="A20" s="1"/>
      <c r="B20" s="84"/>
      <c r="C20" s="9" t="s">
        <v>162</v>
      </c>
      <c r="D20" s="19">
        <v>115</v>
      </c>
      <c r="E20" s="19">
        <v>250</v>
      </c>
      <c r="F20" s="22">
        <v>19.17</v>
      </c>
      <c r="G20" s="22">
        <v>8</v>
      </c>
      <c r="H20" s="22">
        <v>16.52</v>
      </c>
      <c r="I20" s="22">
        <v>214.8</v>
      </c>
      <c r="J20" s="22">
        <v>0.17</v>
      </c>
      <c r="K20" s="22">
        <v>0.45</v>
      </c>
      <c r="L20" s="22">
        <v>12.025</v>
      </c>
      <c r="M20" s="22">
        <v>0.06</v>
      </c>
      <c r="N20" s="23">
        <v>0.87</v>
      </c>
      <c r="O20" s="19">
        <v>49.65</v>
      </c>
      <c r="P20" s="63">
        <v>270</v>
      </c>
      <c r="Q20" s="63">
        <v>50</v>
      </c>
      <c r="R20" s="63">
        <v>0.96</v>
      </c>
    </row>
    <row r="21" spans="1:18" ht="15">
      <c r="A21" s="1"/>
      <c r="B21" s="84"/>
      <c r="C21" s="9" t="s">
        <v>197</v>
      </c>
      <c r="D21" s="19">
        <v>343</v>
      </c>
      <c r="E21" s="19">
        <v>75</v>
      </c>
      <c r="F21" s="22">
        <v>11.24</v>
      </c>
      <c r="G21" s="22">
        <v>12.56</v>
      </c>
      <c r="H21" s="22">
        <v>3.48</v>
      </c>
      <c r="I21" s="22">
        <v>171.96</v>
      </c>
      <c r="J21" s="22">
        <v>0.11</v>
      </c>
      <c r="K21" s="22">
        <v>0.11</v>
      </c>
      <c r="L21" s="22">
        <v>1.5</v>
      </c>
      <c r="M21" s="22">
        <v>0.03</v>
      </c>
      <c r="N21" s="22">
        <v>0.48</v>
      </c>
      <c r="O21" s="22">
        <v>11.49</v>
      </c>
      <c r="P21" s="22">
        <v>13.84</v>
      </c>
      <c r="Q21" s="22">
        <v>14.69</v>
      </c>
      <c r="R21" s="23">
        <v>0.96</v>
      </c>
    </row>
    <row r="22" spans="2:34" s="1" customFormat="1" ht="15">
      <c r="B22" s="84"/>
      <c r="C22" s="9" t="s">
        <v>104</v>
      </c>
      <c r="D22" s="19">
        <v>246</v>
      </c>
      <c r="E22" s="19">
        <v>150</v>
      </c>
      <c r="F22" s="22">
        <v>5.23</v>
      </c>
      <c r="G22" s="22">
        <v>6.7</v>
      </c>
      <c r="H22" s="22">
        <v>34.8</v>
      </c>
      <c r="I22" s="22">
        <v>220.5</v>
      </c>
      <c r="J22" s="22">
        <v>0.09</v>
      </c>
      <c r="K22" s="22">
        <v>0.01</v>
      </c>
      <c r="L22" s="22">
        <v>0</v>
      </c>
      <c r="M22" s="22">
        <v>0.4</v>
      </c>
      <c r="N22" s="22">
        <v>0.07</v>
      </c>
      <c r="O22" s="22">
        <v>15.9</v>
      </c>
      <c r="P22" s="22">
        <v>166</v>
      </c>
      <c r="Q22" s="22">
        <v>7.9</v>
      </c>
      <c r="R22" s="23">
        <v>0.8</v>
      </c>
      <c r="AG22" s="42"/>
      <c r="AH22" s="42"/>
    </row>
    <row r="23" spans="1:18" s="14" customFormat="1" ht="15" customHeight="1">
      <c r="A23" s="1"/>
      <c r="B23" s="84"/>
      <c r="C23" s="9" t="s">
        <v>130</v>
      </c>
      <c r="D23" s="19">
        <v>407</v>
      </c>
      <c r="E23" s="19">
        <v>200</v>
      </c>
      <c r="F23" s="22">
        <v>1</v>
      </c>
      <c r="G23" s="22">
        <v>0</v>
      </c>
      <c r="H23" s="22">
        <v>23</v>
      </c>
      <c r="I23" s="22">
        <v>94</v>
      </c>
      <c r="J23" s="22">
        <v>0.02</v>
      </c>
      <c r="K23" s="22">
        <v>0.02</v>
      </c>
      <c r="L23" s="22">
        <v>2</v>
      </c>
      <c r="M23" s="22">
        <v>0</v>
      </c>
      <c r="N23" s="22">
        <v>0</v>
      </c>
      <c r="O23" s="22">
        <v>42</v>
      </c>
      <c r="P23" s="22">
        <v>32</v>
      </c>
      <c r="Q23" s="22">
        <v>12.11</v>
      </c>
      <c r="R23" s="23">
        <v>1.2</v>
      </c>
    </row>
    <row r="24" spans="1:18" ht="15">
      <c r="A24" s="1"/>
      <c r="B24" s="84"/>
      <c r="C24" s="9" t="s">
        <v>163</v>
      </c>
      <c r="D24" s="19">
        <v>458</v>
      </c>
      <c r="E24" s="19">
        <v>100</v>
      </c>
      <c r="F24" s="22">
        <v>0.8</v>
      </c>
      <c r="G24" s="22">
        <v>0.2</v>
      </c>
      <c r="H24" s="22">
        <v>7.5</v>
      </c>
      <c r="I24" s="22">
        <v>38</v>
      </c>
      <c r="J24" s="22" t="s">
        <v>164</v>
      </c>
      <c r="K24" s="22">
        <v>0.02</v>
      </c>
      <c r="L24" s="22">
        <v>12.32</v>
      </c>
      <c r="M24" s="22">
        <v>0</v>
      </c>
      <c r="N24" s="22">
        <v>0.29</v>
      </c>
      <c r="O24" s="22">
        <v>48.62</v>
      </c>
      <c r="P24" s="22">
        <v>26.71</v>
      </c>
      <c r="Q24" s="22">
        <v>8.15</v>
      </c>
      <c r="R24" s="23">
        <v>0</v>
      </c>
    </row>
    <row r="25" spans="2:21" s="1" customFormat="1" ht="15">
      <c r="B25" s="84"/>
      <c r="C25" s="9" t="s">
        <v>74</v>
      </c>
      <c r="D25" s="19">
        <v>480</v>
      </c>
      <c r="E25" s="19">
        <v>20</v>
      </c>
      <c r="F25" s="22">
        <v>1.5</v>
      </c>
      <c r="G25" s="22">
        <v>0.5</v>
      </c>
      <c r="H25" s="22">
        <v>10.6</v>
      </c>
      <c r="I25" s="22">
        <v>54.6</v>
      </c>
      <c r="J25" s="22">
        <v>0.04</v>
      </c>
      <c r="K25" s="22">
        <v>0.04</v>
      </c>
      <c r="L25" s="22">
        <v>0</v>
      </c>
      <c r="M25" s="22">
        <v>0</v>
      </c>
      <c r="N25" s="22">
        <v>0.3</v>
      </c>
      <c r="O25" s="22">
        <v>29.6</v>
      </c>
      <c r="P25" s="22">
        <v>0</v>
      </c>
      <c r="Q25" s="22">
        <v>3.2</v>
      </c>
      <c r="R25" s="23">
        <v>0.4</v>
      </c>
      <c r="U25" s="40"/>
    </row>
    <row r="26" spans="2:21" s="1" customFormat="1" ht="15">
      <c r="B26" s="103"/>
      <c r="C26" s="9" t="s">
        <v>78</v>
      </c>
      <c r="D26" s="19">
        <v>481</v>
      </c>
      <c r="E26" s="19">
        <v>40</v>
      </c>
      <c r="F26" s="22">
        <v>2.34</v>
      </c>
      <c r="G26" s="22">
        <v>0.3</v>
      </c>
      <c r="H26" s="22">
        <v>17.77</v>
      </c>
      <c r="I26" s="22">
        <v>75.6</v>
      </c>
      <c r="J26" s="22">
        <v>0.1</v>
      </c>
      <c r="K26" s="22">
        <v>0.08</v>
      </c>
      <c r="L26" s="22">
        <v>0.01</v>
      </c>
      <c r="M26" s="22">
        <v>0</v>
      </c>
      <c r="N26" s="22">
        <v>0.68</v>
      </c>
      <c r="O26" s="22">
        <v>10.1</v>
      </c>
      <c r="P26" s="22">
        <v>42.2</v>
      </c>
      <c r="Q26" s="22">
        <v>14.6</v>
      </c>
      <c r="R26" s="23">
        <v>0.9</v>
      </c>
      <c r="U26" s="14"/>
    </row>
    <row r="27" spans="1:18" ht="14.25">
      <c r="A27" s="15"/>
      <c r="B27" s="4"/>
      <c r="C27" s="11" t="s">
        <v>7</v>
      </c>
      <c r="D27" s="4"/>
      <c r="E27" s="4"/>
      <c r="F27" s="24">
        <f aca="true" t="shared" si="1" ref="F27:R27">SUM(F19:F26)</f>
        <v>41.88000000000001</v>
      </c>
      <c r="G27" s="24">
        <f t="shared" si="1"/>
        <v>36.760000000000005</v>
      </c>
      <c r="H27" s="24">
        <f t="shared" si="1"/>
        <v>115.16999999999999</v>
      </c>
      <c r="I27" s="24">
        <f t="shared" si="1"/>
        <v>954.3600000000001</v>
      </c>
      <c r="J27" s="24">
        <f t="shared" si="1"/>
        <v>0.55</v>
      </c>
      <c r="K27" s="24">
        <f t="shared" si="1"/>
        <v>0.7500000000000001</v>
      </c>
      <c r="L27" s="24">
        <f t="shared" si="1"/>
        <v>31.545</v>
      </c>
      <c r="M27" s="24">
        <f t="shared" si="1"/>
        <v>0.49</v>
      </c>
      <c r="N27" s="24">
        <f t="shared" si="1"/>
        <v>3.48</v>
      </c>
      <c r="O27" s="24">
        <f t="shared" si="1"/>
        <v>222.66</v>
      </c>
      <c r="P27" s="24">
        <f t="shared" si="1"/>
        <v>574.84</v>
      </c>
      <c r="Q27" s="24">
        <f t="shared" si="1"/>
        <v>118.97000000000001</v>
      </c>
      <c r="R27" s="24">
        <f t="shared" si="1"/>
        <v>5.570000000000001</v>
      </c>
    </row>
    <row r="28" spans="1:18" ht="23.25" customHeight="1">
      <c r="A28" s="1"/>
      <c r="B28" s="108" t="s">
        <v>39</v>
      </c>
      <c r="C28" s="16" t="s">
        <v>165</v>
      </c>
      <c r="D28" s="34">
        <v>476</v>
      </c>
      <c r="E28" s="27" t="s">
        <v>14</v>
      </c>
      <c r="F28" s="22">
        <v>6.57</v>
      </c>
      <c r="G28" s="22">
        <v>3.26</v>
      </c>
      <c r="H28" s="22">
        <v>47.5</v>
      </c>
      <c r="I28" s="22">
        <v>245.62</v>
      </c>
      <c r="J28" s="22">
        <v>0.12</v>
      </c>
      <c r="K28" s="22">
        <v>0.08</v>
      </c>
      <c r="L28" s="22">
        <v>3.46</v>
      </c>
      <c r="M28" s="22">
        <v>0.01</v>
      </c>
      <c r="N28" s="23">
        <v>0.85</v>
      </c>
      <c r="O28" s="19">
        <v>45.13</v>
      </c>
      <c r="P28" s="19">
        <v>79.7</v>
      </c>
      <c r="Q28" s="19">
        <v>15.54</v>
      </c>
      <c r="R28" s="19">
        <v>0.47</v>
      </c>
    </row>
    <row r="29" spans="2:18" s="1" customFormat="1" ht="21" customHeight="1">
      <c r="B29" s="108"/>
      <c r="C29" s="9" t="s">
        <v>105</v>
      </c>
      <c r="D29" s="19">
        <v>409</v>
      </c>
      <c r="E29" s="19">
        <v>200</v>
      </c>
      <c r="F29" s="22">
        <v>0.14</v>
      </c>
      <c r="G29" s="22">
        <v>0.14</v>
      </c>
      <c r="H29" s="22">
        <v>15.4</v>
      </c>
      <c r="I29" s="22">
        <v>63.4</v>
      </c>
      <c r="J29" s="22">
        <v>0</v>
      </c>
      <c r="K29" s="22">
        <v>0</v>
      </c>
      <c r="L29" s="22">
        <v>5.6</v>
      </c>
      <c r="M29" s="22">
        <v>0</v>
      </c>
      <c r="N29" s="22">
        <v>2</v>
      </c>
      <c r="O29" s="22">
        <v>5.6</v>
      </c>
      <c r="P29" s="22">
        <v>3.7</v>
      </c>
      <c r="Q29" s="22">
        <v>3.6</v>
      </c>
      <c r="R29" s="23">
        <v>0.4</v>
      </c>
    </row>
    <row r="30" spans="1:18" ht="14.25">
      <c r="A30" s="15"/>
      <c r="B30" s="5"/>
      <c r="C30" s="11" t="s">
        <v>7</v>
      </c>
      <c r="D30" s="4"/>
      <c r="E30" s="4"/>
      <c r="F30" s="24">
        <f aca="true" t="shared" si="2" ref="F30:R30">SUM(F28:F29)</f>
        <v>6.71</v>
      </c>
      <c r="G30" s="24">
        <f t="shared" si="2"/>
        <v>3.4</v>
      </c>
      <c r="H30" s="24">
        <f t="shared" si="2"/>
        <v>62.9</v>
      </c>
      <c r="I30" s="24">
        <f t="shared" si="2"/>
        <v>309.02</v>
      </c>
      <c r="J30" s="24">
        <f t="shared" si="2"/>
        <v>0.12</v>
      </c>
      <c r="K30" s="24">
        <f t="shared" si="2"/>
        <v>0.08</v>
      </c>
      <c r="L30" s="24">
        <f t="shared" si="2"/>
        <v>9.059999999999999</v>
      </c>
      <c r="M30" s="24">
        <f t="shared" si="2"/>
        <v>0.01</v>
      </c>
      <c r="N30" s="24">
        <f t="shared" si="2"/>
        <v>2.85</v>
      </c>
      <c r="O30" s="24">
        <f t="shared" si="2"/>
        <v>50.730000000000004</v>
      </c>
      <c r="P30" s="24">
        <f t="shared" si="2"/>
        <v>83.4</v>
      </c>
      <c r="Q30" s="24">
        <f t="shared" si="2"/>
        <v>19.14</v>
      </c>
      <c r="R30" s="24">
        <f t="shared" si="2"/>
        <v>0.87</v>
      </c>
    </row>
    <row r="31" spans="1:18" ht="14.25">
      <c r="A31" s="10"/>
      <c r="B31" s="12"/>
      <c r="C31" s="18" t="s">
        <v>9</v>
      </c>
      <c r="D31" s="18"/>
      <c r="E31" s="7"/>
      <c r="F31" s="26">
        <f aca="true" t="shared" si="3" ref="F31:R31">F30+F27+F18</f>
        <v>72.03</v>
      </c>
      <c r="G31" s="26">
        <f t="shared" si="3"/>
        <v>56.220000000000006</v>
      </c>
      <c r="H31" s="26">
        <f t="shared" si="3"/>
        <v>260.30999999999995</v>
      </c>
      <c r="I31" s="26">
        <f t="shared" si="3"/>
        <v>1830.3000000000002</v>
      </c>
      <c r="J31" s="26">
        <f t="shared" si="3"/>
        <v>0.99</v>
      </c>
      <c r="K31" s="26">
        <f t="shared" si="3"/>
        <v>1.04</v>
      </c>
      <c r="L31" s="26">
        <f t="shared" si="3"/>
        <v>44.005</v>
      </c>
      <c r="M31" s="26">
        <f t="shared" si="3"/>
        <v>0.59</v>
      </c>
      <c r="N31" s="26">
        <f t="shared" si="3"/>
        <v>6.95</v>
      </c>
      <c r="O31" s="26">
        <f t="shared" si="3"/>
        <v>681.05</v>
      </c>
      <c r="P31" s="26">
        <f t="shared" si="3"/>
        <v>1071.1</v>
      </c>
      <c r="Q31" s="26">
        <f t="shared" si="3"/>
        <v>183.95000000000002</v>
      </c>
      <c r="R31" s="24">
        <f t="shared" si="3"/>
        <v>8.190000000000001</v>
      </c>
    </row>
    <row r="32" spans="2:18" s="10" customFormat="1" ht="15" customHeight="1"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2:18" s="10" customFormat="1" ht="15" customHeight="1">
      <c r="B33" s="29"/>
      <c r="C33" s="30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9" s="3" customFormat="1" ht="14.25">
      <c r="A34" s="93" t="s">
        <v>192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</row>
    <row r="35" spans="1:19" s="10" customFormat="1" ht="14.25">
      <c r="A35" s="93" t="s">
        <v>193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</row>
    <row r="36" spans="3:18" s="3" customFormat="1" ht="15.75" customHeight="1">
      <c r="C36" s="1"/>
      <c r="E36" s="10"/>
      <c r="F36" s="29"/>
      <c r="G36" s="30"/>
      <c r="H36" s="29"/>
      <c r="I36" s="29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5">
      <c r="A37" s="1"/>
      <c r="B37" s="3"/>
      <c r="C37" s="10"/>
      <c r="D37" s="10"/>
      <c r="E37" s="2"/>
      <c r="F37" s="2"/>
      <c r="G37" s="2"/>
      <c r="H37" s="1"/>
      <c r="I37" s="2"/>
      <c r="J37" s="2"/>
      <c r="K37" s="3"/>
      <c r="L37" s="3"/>
      <c r="M37" s="3"/>
      <c r="N37" s="2"/>
      <c r="O37" s="2"/>
      <c r="P37" s="2"/>
      <c r="Q37" s="2"/>
      <c r="R37" s="2"/>
    </row>
    <row r="38" spans="1:18" ht="15">
      <c r="A38" s="1"/>
      <c r="B38" s="3"/>
      <c r="C38" s="10"/>
      <c r="D38" s="10"/>
      <c r="E38" s="2"/>
      <c r="F38" s="2"/>
      <c r="G38" s="2"/>
      <c r="H38" s="1"/>
      <c r="I38" s="2"/>
      <c r="J38" s="2"/>
      <c r="K38" s="3"/>
      <c r="L38" s="3"/>
      <c r="M38" s="3"/>
      <c r="N38" s="2"/>
      <c r="O38" s="2"/>
      <c r="P38" s="2"/>
      <c r="Q38" s="2"/>
      <c r="R38" s="2"/>
    </row>
    <row r="39" spans="1:18" ht="15">
      <c r="A39" s="1"/>
      <c r="B39" s="3"/>
      <c r="C39" s="1"/>
      <c r="D39" s="1"/>
      <c r="E39" s="2"/>
      <c r="F39" s="2"/>
      <c r="G39" s="2"/>
      <c r="H39" s="1"/>
      <c r="I39" s="2"/>
      <c r="J39" s="2"/>
      <c r="K39" s="2"/>
      <c r="L39" s="2"/>
      <c r="M39" s="2"/>
      <c r="N39" s="2"/>
      <c r="O39" s="2"/>
      <c r="P39" s="2"/>
      <c r="Q39" s="2"/>
      <c r="R39" s="2"/>
    </row>
  </sheetData>
  <sheetProtection/>
  <mergeCells count="13">
    <mergeCell ref="G9:G10"/>
    <mergeCell ref="A34:S34"/>
    <mergeCell ref="A35:S35"/>
    <mergeCell ref="H9:H10"/>
    <mergeCell ref="I9:I10"/>
    <mergeCell ref="J9:R9"/>
    <mergeCell ref="B12:B17"/>
    <mergeCell ref="B19:B26"/>
    <mergeCell ref="B28:B29"/>
    <mergeCell ref="B9:B10"/>
    <mergeCell ref="C9:C10"/>
    <mergeCell ref="E9:E10"/>
    <mergeCell ref="F9:F10"/>
  </mergeCells>
  <printOptions/>
  <pageMargins left="0.7" right="0.7" top="0.75" bottom="0.75" header="0.3" footer="0.3"/>
  <pageSetup horizontalDpi="600" verticalDpi="600" orientation="landscape" paperSize="9" scale="82" r:id="rId1"/>
  <colBreaks count="1" manualBreakCount="1">
    <brk id="20" min="1" max="31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2:CB40"/>
  <sheetViews>
    <sheetView zoomScalePageLayoutView="0" workbookViewId="0" topLeftCell="A4">
      <selection activeCell="C6" sqref="C6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43.28125" style="0" customWidth="1"/>
    <col min="4" max="18" width="6.8515625" style="0" customWidth="1"/>
  </cols>
  <sheetData>
    <row r="2" spans="1:18" ht="15">
      <c r="A2" s="1"/>
      <c r="B2" s="3"/>
      <c r="C2" s="1"/>
      <c r="D2" s="1"/>
      <c r="E2" s="2"/>
      <c r="F2" s="2"/>
      <c r="G2" s="2"/>
      <c r="H2" s="1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1" customFormat="1" ht="15">
      <c r="B3" s="3"/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2:18" s="1" customFormat="1" ht="15">
      <c r="B4" s="3"/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2:18" s="1" customFormat="1" ht="15">
      <c r="B5" s="3"/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  <c r="O5" s="2"/>
      <c r="P5" s="2"/>
      <c r="Q5" s="2"/>
      <c r="R5" s="2"/>
    </row>
    <row r="6" spans="2:18" s="1" customFormat="1" ht="15">
      <c r="B6" s="3"/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1:18" ht="15">
      <c r="A7" s="1"/>
      <c r="B7" s="3"/>
      <c r="C7" s="29"/>
      <c r="D7" s="10"/>
      <c r="E7" s="3"/>
      <c r="F7" s="3"/>
      <c r="G7" s="3"/>
      <c r="H7" s="32" t="s">
        <v>135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:18" ht="15">
      <c r="A8" s="1"/>
      <c r="B8" s="3"/>
      <c r="C8" s="1"/>
      <c r="D8" s="1"/>
      <c r="E8" s="2"/>
      <c r="F8" s="2"/>
      <c r="G8" s="2"/>
      <c r="H8" s="1"/>
      <c r="I8" s="2"/>
      <c r="J8" s="2"/>
      <c r="K8" s="2"/>
      <c r="L8" s="2"/>
      <c r="M8" s="2"/>
      <c r="N8" s="2"/>
      <c r="O8" s="59"/>
      <c r="P8" s="2"/>
      <c r="Q8" s="2"/>
      <c r="R8" s="2"/>
    </row>
    <row r="9" spans="1:18" ht="14.25">
      <c r="A9" s="3"/>
      <c r="B9" s="81" t="s">
        <v>0</v>
      </c>
      <c r="C9" s="81" t="s">
        <v>1</v>
      </c>
      <c r="D9" s="5" t="s">
        <v>18</v>
      </c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6"/>
      <c r="P9" s="96"/>
      <c r="Q9" s="96"/>
      <c r="R9" s="100"/>
    </row>
    <row r="10" spans="1:18" ht="14.25">
      <c r="A10" s="3"/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1:18" ht="14.25">
      <c r="A11" s="3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1:18" ht="15">
      <c r="A12" s="51"/>
      <c r="B12" s="85" t="s">
        <v>17</v>
      </c>
      <c r="C12" s="13" t="s">
        <v>189</v>
      </c>
      <c r="D12" s="33">
        <v>133</v>
      </c>
      <c r="E12" s="27" t="s">
        <v>15</v>
      </c>
      <c r="F12" s="22">
        <v>6.45</v>
      </c>
      <c r="G12" s="22">
        <v>7.2</v>
      </c>
      <c r="H12" s="22">
        <v>19.84</v>
      </c>
      <c r="I12" s="22">
        <v>173.12</v>
      </c>
      <c r="J12" s="22">
        <v>0.18</v>
      </c>
      <c r="K12" s="22">
        <v>0.02</v>
      </c>
      <c r="L12" s="22">
        <v>8</v>
      </c>
      <c r="M12" s="22">
        <v>0.02</v>
      </c>
      <c r="N12" s="22">
        <v>0.02</v>
      </c>
      <c r="O12" s="22">
        <v>21.26</v>
      </c>
      <c r="P12" s="22">
        <v>376.54</v>
      </c>
      <c r="Q12" s="22">
        <v>2.66</v>
      </c>
      <c r="R12" s="23">
        <v>0.32</v>
      </c>
    </row>
    <row r="13" spans="2:18" s="1" customFormat="1" ht="15">
      <c r="B13" s="86"/>
      <c r="C13" s="16" t="s">
        <v>136</v>
      </c>
      <c r="D13" s="34">
        <v>463</v>
      </c>
      <c r="E13" s="27" t="s">
        <v>137</v>
      </c>
      <c r="F13" s="22">
        <v>2.8</v>
      </c>
      <c r="G13" s="22">
        <v>3.2</v>
      </c>
      <c r="H13" s="22">
        <v>4.7</v>
      </c>
      <c r="I13" s="22">
        <v>94.4</v>
      </c>
      <c r="J13" s="22">
        <v>0</v>
      </c>
      <c r="K13" s="22">
        <v>0</v>
      </c>
      <c r="L13" s="22">
        <v>0.03</v>
      </c>
      <c r="M13" s="22">
        <v>0</v>
      </c>
      <c r="N13" s="22">
        <v>0</v>
      </c>
      <c r="O13" s="22">
        <v>9.61</v>
      </c>
      <c r="P13" s="22">
        <v>2.88</v>
      </c>
      <c r="Q13" s="22">
        <v>3.29</v>
      </c>
      <c r="R13" s="23">
        <v>0.29</v>
      </c>
    </row>
    <row r="14" spans="2:61" s="1" customFormat="1" ht="15">
      <c r="B14" s="86"/>
      <c r="C14" s="28" t="s">
        <v>148</v>
      </c>
      <c r="D14" s="34">
        <v>684</v>
      </c>
      <c r="E14" s="19">
        <v>200</v>
      </c>
      <c r="F14" s="22">
        <v>4.28</v>
      </c>
      <c r="G14" s="22">
        <v>4.48</v>
      </c>
      <c r="H14" s="22">
        <v>20.6</v>
      </c>
      <c r="I14" s="22">
        <v>139.84</v>
      </c>
      <c r="J14" s="22">
        <v>0.06</v>
      </c>
      <c r="K14" s="22">
        <v>0.02</v>
      </c>
      <c r="L14" s="22">
        <v>1.8</v>
      </c>
      <c r="M14" s="22">
        <v>0.02</v>
      </c>
      <c r="N14" s="23">
        <v>0</v>
      </c>
      <c r="O14" s="19">
        <v>171.6</v>
      </c>
      <c r="P14" s="9">
        <v>364.6</v>
      </c>
      <c r="Q14" s="61">
        <v>13.2</v>
      </c>
      <c r="R14" s="19">
        <v>0.34</v>
      </c>
      <c r="T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</row>
    <row r="15" spans="2:18" s="1" customFormat="1" ht="15">
      <c r="B15" s="86"/>
      <c r="C15" s="9" t="s">
        <v>124</v>
      </c>
      <c r="D15" s="19">
        <v>507</v>
      </c>
      <c r="E15" s="19">
        <v>20</v>
      </c>
      <c r="F15" s="22">
        <v>0.4</v>
      </c>
      <c r="G15" s="22">
        <v>0.01</v>
      </c>
      <c r="H15" s="22">
        <v>17.3</v>
      </c>
      <c r="I15" s="22">
        <v>71</v>
      </c>
      <c r="J15" s="22">
        <v>0</v>
      </c>
      <c r="K15" s="22">
        <v>0.04</v>
      </c>
      <c r="L15" s="22">
        <v>3</v>
      </c>
      <c r="M15" s="22">
        <v>0</v>
      </c>
      <c r="N15" s="22">
        <v>0</v>
      </c>
      <c r="O15" s="22">
        <v>20</v>
      </c>
      <c r="P15" s="22">
        <v>0</v>
      </c>
      <c r="Q15" s="22">
        <v>0</v>
      </c>
      <c r="R15" s="23">
        <v>0.6</v>
      </c>
    </row>
    <row r="16" spans="2:21" s="1" customFormat="1" ht="15">
      <c r="B16" s="86"/>
      <c r="C16" s="9" t="s">
        <v>74</v>
      </c>
      <c r="D16" s="19">
        <v>480</v>
      </c>
      <c r="E16" s="19">
        <v>20</v>
      </c>
      <c r="F16" s="22">
        <v>1.5</v>
      </c>
      <c r="G16" s="22">
        <v>0.5</v>
      </c>
      <c r="H16" s="22">
        <v>10.6</v>
      </c>
      <c r="I16" s="22">
        <v>54.6</v>
      </c>
      <c r="J16" s="22">
        <v>0.04</v>
      </c>
      <c r="K16" s="22">
        <v>0.04</v>
      </c>
      <c r="L16" s="22">
        <v>0</v>
      </c>
      <c r="M16" s="22">
        <v>0</v>
      </c>
      <c r="N16" s="22">
        <v>0.3</v>
      </c>
      <c r="O16" s="22">
        <v>29.6</v>
      </c>
      <c r="P16" s="22">
        <v>0</v>
      </c>
      <c r="Q16" s="22">
        <v>3.2</v>
      </c>
      <c r="R16" s="23">
        <v>0.4</v>
      </c>
      <c r="U16" s="40"/>
    </row>
    <row r="17" spans="1:18" ht="15">
      <c r="A17" s="42"/>
      <c r="B17" s="5"/>
      <c r="C17" s="11" t="s">
        <v>7</v>
      </c>
      <c r="D17" s="4"/>
      <c r="E17" s="4"/>
      <c r="F17" s="24">
        <f aca="true" t="shared" si="0" ref="F17:R17">SUM(F12:F16)</f>
        <v>15.430000000000001</v>
      </c>
      <c r="G17" s="24">
        <f t="shared" si="0"/>
        <v>15.39</v>
      </c>
      <c r="H17" s="24">
        <f t="shared" si="0"/>
        <v>73.03999999999999</v>
      </c>
      <c r="I17" s="24">
        <f t="shared" si="0"/>
        <v>532.96</v>
      </c>
      <c r="J17" s="24">
        <f t="shared" si="0"/>
        <v>0.27999999999999997</v>
      </c>
      <c r="K17" s="24">
        <f t="shared" si="0"/>
        <v>0.12</v>
      </c>
      <c r="L17" s="24">
        <f t="shared" si="0"/>
        <v>12.83</v>
      </c>
      <c r="M17" s="24">
        <f t="shared" si="0"/>
        <v>0.04</v>
      </c>
      <c r="N17" s="24">
        <f t="shared" si="0"/>
        <v>0.32</v>
      </c>
      <c r="O17" s="24">
        <f t="shared" si="0"/>
        <v>252.07</v>
      </c>
      <c r="P17" s="24">
        <f t="shared" si="0"/>
        <v>744.02</v>
      </c>
      <c r="Q17" s="24">
        <f t="shared" si="0"/>
        <v>22.349999999999998</v>
      </c>
      <c r="R17" s="24">
        <f t="shared" si="0"/>
        <v>1.9499999999999997</v>
      </c>
    </row>
    <row r="18" spans="2:18" s="1" customFormat="1" ht="15">
      <c r="B18" s="83" t="s">
        <v>20</v>
      </c>
      <c r="C18" s="9" t="s">
        <v>128</v>
      </c>
      <c r="D18" s="19">
        <v>36</v>
      </c>
      <c r="E18" s="27" t="s">
        <v>16</v>
      </c>
      <c r="F18" s="22">
        <v>0.44</v>
      </c>
      <c r="G18" s="22">
        <v>7.2</v>
      </c>
      <c r="H18" s="22">
        <v>1.42</v>
      </c>
      <c r="I18" s="22">
        <v>72.82</v>
      </c>
      <c r="J18" s="22">
        <v>0.01</v>
      </c>
      <c r="K18" s="22">
        <v>0.01</v>
      </c>
      <c r="L18" s="22">
        <v>6.28</v>
      </c>
      <c r="M18" s="22">
        <v>0</v>
      </c>
      <c r="N18" s="23">
        <v>0.32</v>
      </c>
      <c r="O18" s="20">
        <v>27.32</v>
      </c>
      <c r="P18" s="62">
        <v>58.24</v>
      </c>
      <c r="Q18" s="62">
        <v>12.51</v>
      </c>
      <c r="R18" s="62">
        <v>0.36</v>
      </c>
    </row>
    <row r="19" spans="2:80" s="1" customFormat="1" ht="15" customHeight="1">
      <c r="B19" s="84"/>
      <c r="C19" s="9" t="s">
        <v>117</v>
      </c>
      <c r="D19" s="19">
        <v>108</v>
      </c>
      <c r="E19" s="19">
        <v>250</v>
      </c>
      <c r="F19" s="22">
        <v>18.6</v>
      </c>
      <c r="G19" s="22">
        <v>7.85</v>
      </c>
      <c r="H19" s="22">
        <v>12.52</v>
      </c>
      <c r="I19" s="22">
        <v>196.22</v>
      </c>
      <c r="J19" s="22">
        <v>0.05</v>
      </c>
      <c r="K19" s="22">
        <v>0.4</v>
      </c>
      <c r="L19" s="22">
        <v>22.72</v>
      </c>
      <c r="M19" s="22">
        <v>0.05</v>
      </c>
      <c r="N19" s="22">
        <v>0.25</v>
      </c>
      <c r="O19" s="22">
        <v>48.42</v>
      </c>
      <c r="P19" s="22">
        <v>40.25</v>
      </c>
      <c r="Q19" s="22">
        <v>3.69</v>
      </c>
      <c r="R19" s="23">
        <v>1.3</v>
      </c>
      <c r="S19" s="28"/>
      <c r="T19" s="42"/>
      <c r="AE19" s="42"/>
      <c r="AF19" s="42"/>
      <c r="AG19" s="42"/>
      <c r="AH19" s="42"/>
      <c r="AJ19" s="42"/>
      <c r="AK19" s="42"/>
      <c r="AL19" s="42"/>
      <c r="AM19" s="42"/>
      <c r="AQ19" s="42"/>
      <c r="BC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</row>
    <row r="20" spans="2:34" s="1" customFormat="1" ht="15">
      <c r="B20" s="84"/>
      <c r="C20" s="9" t="s">
        <v>118</v>
      </c>
      <c r="D20" s="19">
        <v>289</v>
      </c>
      <c r="E20" s="19">
        <v>15</v>
      </c>
      <c r="F20" s="22">
        <v>4.94</v>
      </c>
      <c r="G20" s="22">
        <v>0.6</v>
      </c>
      <c r="H20" s="22">
        <v>0.16</v>
      </c>
      <c r="I20" s="22">
        <v>25.8</v>
      </c>
      <c r="J20" s="22">
        <v>0.03</v>
      </c>
      <c r="K20" s="22">
        <v>0.04</v>
      </c>
      <c r="L20" s="22">
        <v>0.11</v>
      </c>
      <c r="M20" s="22">
        <v>0</v>
      </c>
      <c r="N20" s="22">
        <v>0.09</v>
      </c>
      <c r="O20" s="22">
        <v>2.97</v>
      </c>
      <c r="P20" s="22">
        <v>52.65</v>
      </c>
      <c r="Q20" s="22">
        <v>7.5</v>
      </c>
      <c r="R20" s="23">
        <v>0.4</v>
      </c>
      <c r="AE20" s="42"/>
      <c r="AF20" s="42"/>
      <c r="AG20" s="42"/>
      <c r="AH20" s="42"/>
    </row>
    <row r="21" spans="1:18" ht="15">
      <c r="A21" s="1"/>
      <c r="B21" s="84"/>
      <c r="C21" s="9" t="s">
        <v>167</v>
      </c>
      <c r="D21" s="19">
        <v>274</v>
      </c>
      <c r="E21" s="19">
        <v>100</v>
      </c>
      <c r="F21" s="22">
        <v>10.06</v>
      </c>
      <c r="G21" s="22">
        <v>5.4</v>
      </c>
      <c r="H21" s="22">
        <v>4.4</v>
      </c>
      <c r="I21" s="22">
        <v>108.34</v>
      </c>
      <c r="J21" s="22">
        <v>0.11</v>
      </c>
      <c r="K21" s="22">
        <v>0.11</v>
      </c>
      <c r="L21" s="22">
        <v>3.2</v>
      </c>
      <c r="M21" s="22">
        <v>0</v>
      </c>
      <c r="N21" s="22">
        <v>0.02</v>
      </c>
      <c r="O21" s="22">
        <v>30</v>
      </c>
      <c r="P21" s="22">
        <v>150.3</v>
      </c>
      <c r="Q21" s="22">
        <v>28.2</v>
      </c>
      <c r="R21" s="23">
        <v>0.6</v>
      </c>
    </row>
    <row r="22" spans="1:18" ht="15">
      <c r="A22" s="1"/>
      <c r="B22" s="84"/>
      <c r="C22" s="9" t="s">
        <v>122</v>
      </c>
      <c r="D22" s="19">
        <v>360</v>
      </c>
      <c r="E22" s="19">
        <v>200</v>
      </c>
      <c r="F22" s="22">
        <v>3.9</v>
      </c>
      <c r="G22" s="22">
        <v>9.04</v>
      </c>
      <c r="H22" s="22">
        <v>32.08</v>
      </c>
      <c r="I22" s="22">
        <v>231.44</v>
      </c>
      <c r="J22" s="22">
        <v>0.02</v>
      </c>
      <c r="K22" s="22">
        <v>0.02</v>
      </c>
      <c r="L22" s="22">
        <v>12.49</v>
      </c>
      <c r="M22" s="22">
        <v>0.06</v>
      </c>
      <c r="N22" s="22">
        <v>2.06</v>
      </c>
      <c r="O22" s="22">
        <v>24.46</v>
      </c>
      <c r="P22" s="22">
        <v>175.5</v>
      </c>
      <c r="Q22" s="22">
        <v>45.3</v>
      </c>
      <c r="R22" s="23">
        <v>1.7</v>
      </c>
    </row>
    <row r="23" spans="2:18" s="1" customFormat="1" ht="15">
      <c r="B23" s="84"/>
      <c r="C23" s="9" t="s">
        <v>95</v>
      </c>
      <c r="D23" s="19">
        <v>420</v>
      </c>
      <c r="E23" s="19">
        <v>200</v>
      </c>
      <c r="F23" s="22">
        <v>1.05</v>
      </c>
      <c r="G23" s="22">
        <v>0</v>
      </c>
      <c r="H23" s="22">
        <v>14.4</v>
      </c>
      <c r="I23" s="22">
        <v>61.8</v>
      </c>
      <c r="J23" s="22">
        <v>0.06</v>
      </c>
      <c r="K23" s="22">
        <v>0.06</v>
      </c>
      <c r="L23" s="22">
        <v>3</v>
      </c>
      <c r="M23" s="22">
        <v>0.05</v>
      </c>
      <c r="N23" s="22">
        <v>3.5</v>
      </c>
      <c r="O23" s="22">
        <v>1</v>
      </c>
      <c r="P23" s="22">
        <v>0</v>
      </c>
      <c r="Q23" s="22">
        <v>0</v>
      </c>
      <c r="R23" s="23">
        <v>0.1</v>
      </c>
    </row>
    <row r="24" spans="2:21" s="1" customFormat="1" ht="15">
      <c r="B24" s="84"/>
      <c r="C24" s="9" t="s">
        <v>74</v>
      </c>
      <c r="D24" s="19">
        <v>480</v>
      </c>
      <c r="E24" s="19">
        <v>20</v>
      </c>
      <c r="F24" s="22">
        <v>1.5</v>
      </c>
      <c r="G24" s="22">
        <v>0.5</v>
      </c>
      <c r="H24" s="22">
        <v>10.6</v>
      </c>
      <c r="I24" s="22">
        <v>54.6</v>
      </c>
      <c r="J24" s="22">
        <v>0.04</v>
      </c>
      <c r="K24" s="22">
        <v>0.04</v>
      </c>
      <c r="L24" s="22">
        <v>0</v>
      </c>
      <c r="M24" s="22">
        <v>0</v>
      </c>
      <c r="N24" s="22">
        <v>0.3</v>
      </c>
      <c r="O24" s="22">
        <v>29.6</v>
      </c>
      <c r="P24" s="22">
        <v>0</v>
      </c>
      <c r="Q24" s="22">
        <v>3.2</v>
      </c>
      <c r="R24" s="23">
        <v>0.4</v>
      </c>
      <c r="U24" s="40"/>
    </row>
    <row r="25" spans="2:21" s="1" customFormat="1" ht="15">
      <c r="B25" s="103"/>
      <c r="C25" s="9" t="s">
        <v>78</v>
      </c>
      <c r="D25" s="19">
        <v>481</v>
      </c>
      <c r="E25" s="19">
        <v>40</v>
      </c>
      <c r="F25" s="22">
        <v>2.34</v>
      </c>
      <c r="G25" s="22">
        <v>0.3</v>
      </c>
      <c r="H25" s="22">
        <v>17.77</v>
      </c>
      <c r="I25" s="22">
        <v>75.6</v>
      </c>
      <c r="J25" s="22">
        <v>0.1</v>
      </c>
      <c r="K25" s="22">
        <v>0.08</v>
      </c>
      <c r="L25" s="22">
        <v>0.01</v>
      </c>
      <c r="M25" s="22">
        <v>0</v>
      </c>
      <c r="N25" s="22">
        <v>0.68</v>
      </c>
      <c r="O25" s="22">
        <v>10.1</v>
      </c>
      <c r="P25" s="22">
        <v>42.2</v>
      </c>
      <c r="Q25" s="22">
        <v>14.6</v>
      </c>
      <c r="R25" s="23">
        <v>0.9</v>
      </c>
      <c r="U25" s="14"/>
    </row>
    <row r="26" spans="1:18" ht="14.25">
      <c r="A26" s="15"/>
      <c r="B26" s="4"/>
      <c r="C26" s="11" t="s">
        <v>7</v>
      </c>
      <c r="D26" s="4"/>
      <c r="E26" s="4"/>
      <c r="F26" s="24">
        <f aca="true" t="shared" si="1" ref="F26:R26">SUM(F18:F25)</f>
        <v>42.83</v>
      </c>
      <c r="G26" s="24">
        <f t="shared" si="1"/>
        <v>30.89</v>
      </c>
      <c r="H26" s="24">
        <f t="shared" si="1"/>
        <v>93.35</v>
      </c>
      <c r="I26" s="24">
        <f t="shared" si="1"/>
        <v>826.6199999999999</v>
      </c>
      <c r="J26" s="24">
        <f t="shared" si="1"/>
        <v>0.42000000000000004</v>
      </c>
      <c r="K26" s="24">
        <f t="shared" si="1"/>
        <v>0.7600000000000001</v>
      </c>
      <c r="L26" s="24">
        <f t="shared" si="1"/>
        <v>47.81</v>
      </c>
      <c r="M26" s="24">
        <f t="shared" si="1"/>
        <v>0.16</v>
      </c>
      <c r="N26" s="24">
        <f t="shared" si="1"/>
        <v>7.22</v>
      </c>
      <c r="O26" s="24">
        <f t="shared" si="1"/>
        <v>173.87</v>
      </c>
      <c r="P26" s="24">
        <f t="shared" si="1"/>
        <v>519.1400000000001</v>
      </c>
      <c r="Q26" s="24">
        <f t="shared" si="1"/>
        <v>114.99999999999999</v>
      </c>
      <c r="R26" s="24">
        <f t="shared" si="1"/>
        <v>5.760000000000001</v>
      </c>
    </row>
    <row r="27" spans="1:18" ht="15">
      <c r="A27" s="1"/>
      <c r="B27" s="83" t="s">
        <v>39</v>
      </c>
      <c r="C27" s="16" t="s">
        <v>169</v>
      </c>
      <c r="D27" s="34">
        <v>17</v>
      </c>
      <c r="E27" s="27" t="s">
        <v>168</v>
      </c>
      <c r="F27" s="22">
        <v>6.78</v>
      </c>
      <c r="G27" s="22">
        <v>6.27</v>
      </c>
      <c r="H27" s="22">
        <v>0</v>
      </c>
      <c r="I27" s="22">
        <v>83.7</v>
      </c>
      <c r="J27" s="22">
        <v>0</v>
      </c>
      <c r="K27" s="22">
        <v>0</v>
      </c>
      <c r="L27" s="22">
        <v>0</v>
      </c>
      <c r="M27" s="22">
        <v>0</v>
      </c>
      <c r="N27" s="23">
        <v>0</v>
      </c>
      <c r="O27" s="19">
        <v>6.6</v>
      </c>
      <c r="P27" s="19">
        <v>80.45</v>
      </c>
      <c r="Q27" s="19">
        <v>10.5</v>
      </c>
      <c r="R27" s="19">
        <v>0</v>
      </c>
    </row>
    <row r="28" spans="2:21" s="1" customFormat="1" ht="15">
      <c r="B28" s="84"/>
      <c r="C28" s="9" t="s">
        <v>74</v>
      </c>
      <c r="D28" s="19">
        <v>481</v>
      </c>
      <c r="E28" s="19">
        <v>20</v>
      </c>
      <c r="F28" s="22">
        <v>1.5</v>
      </c>
      <c r="G28" s="22">
        <v>0.5</v>
      </c>
      <c r="H28" s="22">
        <v>10.6</v>
      </c>
      <c r="I28" s="22">
        <v>54.6</v>
      </c>
      <c r="J28" s="22">
        <v>0.04</v>
      </c>
      <c r="K28" s="22">
        <v>0.04</v>
      </c>
      <c r="L28" s="22">
        <v>0</v>
      </c>
      <c r="M28" s="22">
        <v>0</v>
      </c>
      <c r="N28" s="22">
        <v>0.3</v>
      </c>
      <c r="O28" s="22">
        <v>29.6</v>
      </c>
      <c r="P28" s="22">
        <v>0</v>
      </c>
      <c r="Q28" s="22">
        <v>3.2</v>
      </c>
      <c r="R28" s="23">
        <v>0.4</v>
      </c>
      <c r="U28" s="40"/>
    </row>
    <row r="29" spans="1:23" s="1" customFormat="1" ht="15" customHeight="1">
      <c r="A29" s="15"/>
      <c r="B29" s="104"/>
      <c r="C29" s="35" t="s">
        <v>153</v>
      </c>
      <c r="D29" s="71">
        <v>506</v>
      </c>
      <c r="E29" s="36">
        <v>10</v>
      </c>
      <c r="F29" s="37">
        <v>0.27</v>
      </c>
      <c r="G29" s="37">
        <v>0.87</v>
      </c>
      <c r="H29" s="37">
        <v>7.17</v>
      </c>
      <c r="I29" s="37">
        <v>37.6</v>
      </c>
      <c r="J29" s="37">
        <v>0.01</v>
      </c>
      <c r="K29" s="37">
        <v>0.01</v>
      </c>
      <c r="L29" s="37">
        <v>0.75</v>
      </c>
      <c r="M29" s="37">
        <v>0</v>
      </c>
      <c r="N29" s="37">
        <v>0</v>
      </c>
      <c r="O29" s="37">
        <v>44</v>
      </c>
      <c r="P29" s="37">
        <v>0</v>
      </c>
      <c r="Q29" s="37">
        <v>0</v>
      </c>
      <c r="R29" s="38">
        <v>0.22</v>
      </c>
      <c r="S29" s="42"/>
      <c r="T29" s="42"/>
      <c r="W29" s="42"/>
    </row>
    <row r="30" spans="2:18" s="1" customFormat="1" ht="15">
      <c r="B30" s="105"/>
      <c r="C30" s="16" t="s">
        <v>150</v>
      </c>
      <c r="D30" s="19">
        <v>464</v>
      </c>
      <c r="E30" s="27" t="s">
        <v>15</v>
      </c>
      <c r="F30" s="22">
        <v>10</v>
      </c>
      <c r="G30" s="22">
        <v>6.4</v>
      </c>
      <c r="H30" s="22">
        <v>17</v>
      </c>
      <c r="I30" s="22">
        <v>174</v>
      </c>
      <c r="J30" s="22">
        <v>0.06</v>
      </c>
      <c r="K30" s="22">
        <v>0.03</v>
      </c>
      <c r="L30" s="22">
        <v>1.2</v>
      </c>
      <c r="M30" s="22">
        <v>0.04</v>
      </c>
      <c r="N30" s="22">
        <v>0</v>
      </c>
      <c r="O30" s="34">
        <v>238</v>
      </c>
      <c r="P30" s="19">
        <v>182</v>
      </c>
      <c r="Q30" s="19">
        <v>28</v>
      </c>
      <c r="R30" s="19">
        <v>0.4</v>
      </c>
    </row>
    <row r="31" spans="1:18" ht="14.25">
      <c r="A31" s="15"/>
      <c r="B31" s="5"/>
      <c r="C31" s="11" t="s">
        <v>7</v>
      </c>
      <c r="D31" s="4"/>
      <c r="E31" s="4"/>
      <c r="F31" s="24">
        <f aca="true" t="shared" si="2" ref="F31:L31">SUM(F27:F30)</f>
        <v>18.55</v>
      </c>
      <c r="G31" s="24">
        <f t="shared" si="2"/>
        <v>14.04</v>
      </c>
      <c r="H31" s="24">
        <f t="shared" si="2"/>
        <v>34.769999999999996</v>
      </c>
      <c r="I31" s="24">
        <f t="shared" si="2"/>
        <v>349.9</v>
      </c>
      <c r="J31" s="24">
        <f t="shared" si="2"/>
        <v>0.11</v>
      </c>
      <c r="K31" s="24">
        <f t="shared" si="2"/>
        <v>0.08</v>
      </c>
      <c r="L31" s="24">
        <f t="shared" si="2"/>
        <v>1.95</v>
      </c>
      <c r="M31" s="24">
        <f>SUM(M26:M30)</f>
        <v>0.2</v>
      </c>
      <c r="N31" s="24">
        <f>SUM(N27:N30)</f>
        <v>0.3</v>
      </c>
      <c r="O31" s="24">
        <f>SUM(O27:O30)</f>
        <v>318.2</v>
      </c>
      <c r="P31" s="24">
        <f>SUM(P28:P30)</f>
        <v>182</v>
      </c>
      <c r="Q31" s="24">
        <f>SUM(Q27:Q30)</f>
        <v>41.7</v>
      </c>
      <c r="R31" s="24">
        <f>SUM(R27:R30)</f>
        <v>1.02</v>
      </c>
    </row>
    <row r="32" spans="1:18" ht="14.25">
      <c r="A32" s="10"/>
      <c r="B32" s="12"/>
      <c r="C32" s="18" t="s">
        <v>9</v>
      </c>
      <c r="D32" s="18"/>
      <c r="E32" s="7"/>
      <c r="F32" s="26">
        <f aca="true" t="shared" si="3" ref="F32:R32">F31+F26+F17</f>
        <v>76.81</v>
      </c>
      <c r="G32" s="26">
        <f t="shared" si="3"/>
        <v>60.32</v>
      </c>
      <c r="H32" s="26">
        <f t="shared" si="3"/>
        <v>201.16</v>
      </c>
      <c r="I32" s="26">
        <f t="shared" si="3"/>
        <v>1709.48</v>
      </c>
      <c r="J32" s="26">
        <f>J31+J26+J17</f>
        <v>0.81</v>
      </c>
      <c r="K32" s="26">
        <f t="shared" si="3"/>
        <v>0.9600000000000001</v>
      </c>
      <c r="L32" s="26">
        <f t="shared" si="3"/>
        <v>62.59</v>
      </c>
      <c r="M32" s="26">
        <f t="shared" si="3"/>
        <v>0.39999999999999997</v>
      </c>
      <c r="N32" s="26">
        <f t="shared" si="3"/>
        <v>7.84</v>
      </c>
      <c r="O32" s="26">
        <f t="shared" si="3"/>
        <v>744.14</v>
      </c>
      <c r="P32" s="26">
        <f t="shared" si="3"/>
        <v>1445.16</v>
      </c>
      <c r="Q32" s="26">
        <f t="shared" si="3"/>
        <v>179.04999999999998</v>
      </c>
      <c r="R32" s="24">
        <f t="shared" si="3"/>
        <v>8.73</v>
      </c>
    </row>
    <row r="33" spans="2:18" s="10" customFormat="1" ht="15" customHeight="1">
      <c r="B33" s="29"/>
      <c r="C33" s="30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2:18" s="10" customFormat="1" ht="15" customHeight="1">
      <c r="B34" s="29"/>
      <c r="C34" s="30"/>
      <c r="D34" s="30"/>
      <c r="E34" s="2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9" s="3" customFormat="1" ht="14.25">
      <c r="A35" s="93" t="s">
        <v>192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1:19" s="10" customFormat="1" ht="14.25">
      <c r="A36" s="93" t="s">
        <v>193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</row>
    <row r="37" spans="3:18" s="3" customFormat="1" ht="15.75" customHeight="1">
      <c r="C37" s="1"/>
      <c r="E37" s="10"/>
      <c r="F37" s="29"/>
      <c r="G37" s="30"/>
      <c r="H37" s="29"/>
      <c r="I37" s="29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5">
      <c r="A38" s="1"/>
      <c r="B38" s="3"/>
      <c r="C38" s="10"/>
      <c r="D38" s="10"/>
      <c r="E38" s="2"/>
      <c r="F38" s="2"/>
      <c r="G38" s="2"/>
      <c r="H38" s="1"/>
      <c r="I38" s="2"/>
      <c r="J38" s="2"/>
      <c r="K38" s="3"/>
      <c r="L38" s="3"/>
      <c r="M38" s="3"/>
      <c r="N38" s="2"/>
      <c r="O38" s="2"/>
      <c r="P38" s="2"/>
      <c r="Q38" s="2"/>
      <c r="R38" s="2"/>
    </row>
    <row r="39" spans="1:18" ht="15">
      <c r="A39" s="1"/>
      <c r="B39" s="3"/>
      <c r="C39" s="10"/>
      <c r="D39" s="10"/>
      <c r="E39" s="2"/>
      <c r="F39" s="2"/>
      <c r="G39" s="2"/>
      <c r="H39" s="1"/>
      <c r="I39" s="2"/>
      <c r="J39" s="2"/>
      <c r="K39" s="3"/>
      <c r="L39" s="3"/>
      <c r="M39" s="3"/>
      <c r="N39" s="2"/>
      <c r="O39" s="2"/>
      <c r="P39" s="2"/>
      <c r="Q39" s="2"/>
      <c r="R39" s="2"/>
    </row>
    <row r="40" spans="1:18" ht="15">
      <c r="A40" s="1"/>
      <c r="B40" s="3"/>
      <c r="C40" s="1"/>
      <c r="D40" s="1"/>
      <c r="E40" s="2"/>
      <c r="F40" s="2"/>
      <c r="G40" s="2"/>
      <c r="H40" s="1"/>
      <c r="I40" s="2"/>
      <c r="J40" s="2"/>
      <c r="K40" s="2"/>
      <c r="L40" s="2"/>
      <c r="M40" s="2"/>
      <c r="N40" s="2"/>
      <c r="O40" s="2"/>
      <c r="P40" s="2"/>
      <c r="Q40" s="2"/>
      <c r="R40" s="2"/>
    </row>
  </sheetData>
  <sheetProtection/>
  <mergeCells count="13">
    <mergeCell ref="A36:S36"/>
    <mergeCell ref="J9:R9"/>
    <mergeCell ref="B12:B16"/>
    <mergeCell ref="B18:B25"/>
    <mergeCell ref="B9:B10"/>
    <mergeCell ref="C9:C10"/>
    <mergeCell ref="A35:S35"/>
    <mergeCell ref="E9:E10"/>
    <mergeCell ref="F9:F10"/>
    <mergeCell ref="B27:B30"/>
    <mergeCell ref="G9:G10"/>
    <mergeCell ref="H9:H10"/>
    <mergeCell ref="I9:I10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49"/>
  <sheetViews>
    <sheetView zoomScalePageLayoutView="0" workbookViewId="0" topLeftCell="A10">
      <selection activeCell="F26" sqref="F26:F29"/>
    </sheetView>
  </sheetViews>
  <sheetFormatPr defaultColWidth="9.140625" defaultRowHeight="12.75"/>
  <cols>
    <col min="1" max="1" width="2.00390625" style="1" customWidth="1"/>
    <col min="2" max="2" width="3.421875" style="3" customWidth="1"/>
    <col min="3" max="3" width="39.8515625" style="1" customWidth="1"/>
    <col min="4" max="4" width="6.8515625" style="1" customWidth="1"/>
    <col min="5" max="5" width="8.140625" style="2" customWidth="1"/>
    <col min="6" max="7" width="6.8515625" style="2" customWidth="1"/>
    <col min="8" max="8" width="7.7109375" style="1" customWidth="1"/>
    <col min="9" max="11" width="6.8515625" style="2" customWidth="1"/>
    <col min="12" max="12" width="7.140625" style="2" customWidth="1"/>
    <col min="13" max="13" width="6.8515625" style="2" customWidth="1"/>
    <col min="14" max="14" width="7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43"/>
      <c r="D7" s="10"/>
      <c r="E7" s="3"/>
      <c r="F7" s="3"/>
      <c r="G7" s="3"/>
      <c r="H7" s="32" t="s">
        <v>51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81" t="s">
        <v>0</v>
      </c>
      <c r="C9" s="81" t="s">
        <v>1</v>
      </c>
      <c r="D9" s="5" t="s">
        <v>18</v>
      </c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6"/>
      <c r="P9" s="96"/>
      <c r="Q9" s="96"/>
      <c r="R9" s="100"/>
    </row>
    <row r="10" spans="2:18" s="3" customFormat="1" ht="14.25"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18" ht="15" customHeight="1">
      <c r="B12" s="85" t="s">
        <v>17</v>
      </c>
      <c r="C12" s="35" t="s">
        <v>46</v>
      </c>
      <c r="D12" s="36">
        <v>267</v>
      </c>
      <c r="E12" s="36">
        <v>120</v>
      </c>
      <c r="F12" s="36">
        <v>19.74</v>
      </c>
      <c r="G12" s="36">
        <v>14.18</v>
      </c>
      <c r="H12" s="36">
        <v>19.72</v>
      </c>
      <c r="I12" s="36">
        <v>291.82</v>
      </c>
      <c r="J12" s="22">
        <v>0.06</v>
      </c>
      <c r="K12" s="22">
        <v>0.02</v>
      </c>
      <c r="L12" s="22">
        <v>0.5</v>
      </c>
      <c r="M12" s="22">
        <v>0.06</v>
      </c>
      <c r="N12" s="23">
        <v>0.4</v>
      </c>
      <c r="O12" s="20">
        <v>392.72</v>
      </c>
      <c r="P12" s="52">
        <v>468.8</v>
      </c>
      <c r="Q12" s="52">
        <v>20</v>
      </c>
      <c r="R12" s="20">
        <v>0.6</v>
      </c>
    </row>
    <row r="13" spans="2:18" ht="15">
      <c r="B13" s="86"/>
      <c r="C13" s="16" t="s">
        <v>89</v>
      </c>
      <c r="D13" s="34"/>
      <c r="E13" s="27" t="s">
        <v>90</v>
      </c>
      <c r="F13" s="22">
        <v>2.8</v>
      </c>
      <c r="G13" s="22">
        <v>3.4</v>
      </c>
      <c r="H13" s="22">
        <v>22.4</v>
      </c>
      <c r="I13" s="22">
        <v>128.8</v>
      </c>
      <c r="J13" s="22">
        <v>0.02</v>
      </c>
      <c r="K13" s="22">
        <v>0.1</v>
      </c>
      <c r="L13" s="22">
        <v>0.4</v>
      </c>
      <c r="M13" s="22">
        <v>0.01</v>
      </c>
      <c r="N13" s="22">
        <v>0.08</v>
      </c>
      <c r="O13" s="22">
        <v>122.8</v>
      </c>
      <c r="P13" s="22">
        <v>147.6</v>
      </c>
      <c r="Q13" s="22">
        <v>13.6</v>
      </c>
      <c r="R13" s="23">
        <v>0.08</v>
      </c>
    </row>
    <row r="14" spans="2:18" ht="15">
      <c r="B14" s="86"/>
      <c r="C14" s="16" t="s">
        <v>91</v>
      </c>
      <c r="D14" s="34">
        <v>434</v>
      </c>
      <c r="E14" s="27" t="s">
        <v>15</v>
      </c>
      <c r="F14" s="22">
        <v>3.2</v>
      </c>
      <c r="G14" s="22">
        <v>3.4</v>
      </c>
      <c r="H14" s="22">
        <v>14.84</v>
      </c>
      <c r="I14" s="22">
        <v>101.5</v>
      </c>
      <c r="J14" s="22">
        <v>0.1</v>
      </c>
      <c r="K14" s="22">
        <v>0.1</v>
      </c>
      <c r="L14" s="22">
        <v>10</v>
      </c>
      <c r="M14" s="22">
        <v>0.02</v>
      </c>
      <c r="N14" s="22">
        <v>0</v>
      </c>
      <c r="O14" s="22">
        <v>127.3</v>
      </c>
      <c r="P14" s="22">
        <v>157.9</v>
      </c>
      <c r="Q14" s="22">
        <v>21.9</v>
      </c>
      <c r="R14" s="23">
        <v>0.4</v>
      </c>
    </row>
    <row r="15" spans="2:21" ht="15">
      <c r="B15" s="86"/>
      <c r="C15" s="9" t="s">
        <v>74</v>
      </c>
      <c r="D15" s="19">
        <v>480</v>
      </c>
      <c r="E15" s="19">
        <v>20</v>
      </c>
      <c r="F15" s="22">
        <v>1.5</v>
      </c>
      <c r="G15" s="22">
        <v>0.5</v>
      </c>
      <c r="H15" s="22">
        <v>10.6</v>
      </c>
      <c r="I15" s="22">
        <v>54.6</v>
      </c>
      <c r="J15" s="22">
        <v>0.04</v>
      </c>
      <c r="K15" s="22">
        <v>0.04</v>
      </c>
      <c r="L15" s="22">
        <v>0</v>
      </c>
      <c r="M15" s="22">
        <v>0</v>
      </c>
      <c r="N15" s="22">
        <v>0.3</v>
      </c>
      <c r="O15" s="22">
        <v>29.6</v>
      </c>
      <c r="P15" s="22">
        <v>0</v>
      </c>
      <c r="Q15" s="22">
        <v>3.2</v>
      </c>
      <c r="R15" s="23">
        <v>0.4</v>
      </c>
      <c r="U15" s="40"/>
    </row>
    <row r="16" spans="1:18" ht="15" customHeight="1">
      <c r="A16" s="10"/>
      <c r="B16" s="5"/>
      <c r="C16" s="11" t="s">
        <v>7</v>
      </c>
      <c r="D16" s="4"/>
      <c r="E16" s="4"/>
      <c r="F16" s="24">
        <f>SUM(F12:F15)</f>
        <v>27.24</v>
      </c>
      <c r="G16" s="24">
        <f aca="true" t="shared" si="0" ref="G16:R16">SUM(G12:G15)</f>
        <v>21.479999999999997</v>
      </c>
      <c r="H16" s="24">
        <f t="shared" si="0"/>
        <v>67.55999999999999</v>
      </c>
      <c r="I16" s="24">
        <f>SUM(I12:I15)</f>
        <v>576.72</v>
      </c>
      <c r="J16" s="24">
        <f>SUM(J12:J15)</f>
        <v>0.22</v>
      </c>
      <c r="K16" s="24">
        <f t="shared" si="0"/>
        <v>0.26</v>
      </c>
      <c r="L16" s="24">
        <f t="shared" si="0"/>
        <v>10.9</v>
      </c>
      <c r="M16" s="24">
        <f t="shared" si="0"/>
        <v>0.09</v>
      </c>
      <c r="N16" s="24">
        <f t="shared" si="0"/>
        <v>0.78</v>
      </c>
      <c r="O16" s="24">
        <f t="shared" si="0"/>
        <v>672.42</v>
      </c>
      <c r="P16" s="24">
        <f t="shared" si="0"/>
        <v>774.3</v>
      </c>
      <c r="Q16" s="24">
        <f t="shared" si="0"/>
        <v>58.7</v>
      </c>
      <c r="R16" s="24">
        <f t="shared" si="0"/>
        <v>1.48</v>
      </c>
    </row>
    <row r="17" spans="2:18" ht="15">
      <c r="B17" s="83" t="s">
        <v>20</v>
      </c>
      <c r="C17" s="9" t="s">
        <v>92</v>
      </c>
      <c r="D17" s="19">
        <v>76</v>
      </c>
      <c r="E17" s="19">
        <v>60</v>
      </c>
      <c r="F17" s="22">
        <v>1.1</v>
      </c>
      <c r="G17" s="22">
        <v>3.6</v>
      </c>
      <c r="H17" s="22">
        <v>4.6</v>
      </c>
      <c r="I17" s="22">
        <v>54</v>
      </c>
      <c r="J17" s="22">
        <v>0.01</v>
      </c>
      <c r="K17" s="22">
        <v>0.02</v>
      </c>
      <c r="L17" s="22">
        <v>5.5</v>
      </c>
      <c r="M17" s="22">
        <v>0</v>
      </c>
      <c r="N17" s="22">
        <v>1.2</v>
      </c>
      <c r="O17" s="22">
        <v>26.03</v>
      </c>
      <c r="P17" s="22">
        <v>16.52</v>
      </c>
      <c r="Q17" s="22">
        <v>9.9</v>
      </c>
      <c r="R17" s="23">
        <v>0.4</v>
      </c>
    </row>
    <row r="18" spans="2:18" ht="15">
      <c r="B18" s="84"/>
      <c r="C18" s="9" t="s">
        <v>93</v>
      </c>
      <c r="D18" s="19">
        <v>83</v>
      </c>
      <c r="E18" s="19">
        <v>250</v>
      </c>
      <c r="F18" s="22">
        <v>1.62</v>
      </c>
      <c r="G18" s="22">
        <v>4.4</v>
      </c>
      <c r="H18" s="22">
        <v>10.75</v>
      </c>
      <c r="I18" s="22">
        <v>90</v>
      </c>
      <c r="J18" s="22">
        <v>0.05</v>
      </c>
      <c r="K18" s="22">
        <v>0.05</v>
      </c>
      <c r="L18" s="22">
        <v>8.5</v>
      </c>
      <c r="M18" s="22">
        <v>0.07</v>
      </c>
      <c r="N18" s="22">
        <v>0.22</v>
      </c>
      <c r="O18" s="22">
        <v>37.12</v>
      </c>
      <c r="P18" s="22">
        <v>46.25</v>
      </c>
      <c r="Q18" s="22">
        <v>21</v>
      </c>
      <c r="R18" s="23">
        <v>1</v>
      </c>
    </row>
    <row r="19" spans="2:18" ht="15" customHeight="1">
      <c r="B19" s="84"/>
      <c r="C19" s="9" t="s">
        <v>94</v>
      </c>
      <c r="D19" s="19">
        <v>299</v>
      </c>
      <c r="E19" s="19">
        <v>80</v>
      </c>
      <c r="F19" s="22">
        <v>14.64</v>
      </c>
      <c r="G19" s="22">
        <v>11.1</v>
      </c>
      <c r="H19" s="22">
        <v>3.2</v>
      </c>
      <c r="I19" s="22">
        <v>171.6</v>
      </c>
      <c r="J19" s="22">
        <v>0.04</v>
      </c>
      <c r="K19" s="22">
        <v>0.15</v>
      </c>
      <c r="L19" s="22">
        <v>2.4</v>
      </c>
      <c r="M19" s="22">
        <v>0.03</v>
      </c>
      <c r="N19" s="22">
        <v>0.1</v>
      </c>
      <c r="O19" s="22">
        <v>23.4</v>
      </c>
      <c r="P19" s="22">
        <v>84.24</v>
      </c>
      <c r="Q19" s="22">
        <v>21.8</v>
      </c>
      <c r="R19" s="23">
        <v>1.4</v>
      </c>
    </row>
    <row r="20" spans="2:66" ht="15">
      <c r="B20" s="84"/>
      <c r="C20" s="9" t="s">
        <v>8</v>
      </c>
      <c r="D20" s="19">
        <v>362</v>
      </c>
      <c r="E20" s="19">
        <v>150</v>
      </c>
      <c r="F20" s="22">
        <v>3.1</v>
      </c>
      <c r="G20" s="22">
        <v>7.3</v>
      </c>
      <c r="H20" s="22">
        <v>21.3</v>
      </c>
      <c r="I20" s="22">
        <v>164.58</v>
      </c>
      <c r="J20" s="22">
        <v>0.1</v>
      </c>
      <c r="K20" s="22">
        <v>0.1</v>
      </c>
      <c r="L20" s="22">
        <v>10.02</v>
      </c>
      <c r="M20" s="22">
        <v>0.04</v>
      </c>
      <c r="N20" s="22">
        <v>0.19</v>
      </c>
      <c r="O20" s="22">
        <v>43.1</v>
      </c>
      <c r="P20" s="22">
        <v>54.29</v>
      </c>
      <c r="Q20" s="22">
        <v>31.81</v>
      </c>
      <c r="R20" s="23">
        <v>1.1</v>
      </c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</row>
    <row r="21" spans="2:18" ht="15">
      <c r="B21" s="84"/>
      <c r="C21" s="9" t="s">
        <v>95</v>
      </c>
      <c r="D21" s="19">
        <v>420</v>
      </c>
      <c r="E21" s="19">
        <v>200</v>
      </c>
      <c r="F21" s="22">
        <v>1.05</v>
      </c>
      <c r="G21" s="22">
        <v>0</v>
      </c>
      <c r="H21" s="22">
        <v>14.4</v>
      </c>
      <c r="I21" s="22">
        <v>61.8</v>
      </c>
      <c r="J21" s="22">
        <v>0.06</v>
      </c>
      <c r="K21" s="22">
        <v>0.06</v>
      </c>
      <c r="L21" s="22">
        <v>3</v>
      </c>
      <c r="M21" s="22">
        <v>0.05</v>
      </c>
      <c r="N21" s="22">
        <v>3.5</v>
      </c>
      <c r="O21" s="22">
        <v>1</v>
      </c>
      <c r="P21" s="22">
        <v>0</v>
      </c>
      <c r="Q21" s="22">
        <v>0</v>
      </c>
      <c r="R21" s="23">
        <v>0.1</v>
      </c>
    </row>
    <row r="22" spans="1:22" s="15" customFormat="1" ht="15" customHeight="1">
      <c r="A22" s="1"/>
      <c r="B22" s="84"/>
      <c r="C22" s="16" t="s">
        <v>96</v>
      </c>
      <c r="D22" s="19">
        <v>507</v>
      </c>
      <c r="E22" s="27" t="s">
        <v>22</v>
      </c>
      <c r="F22" s="22">
        <v>1.55</v>
      </c>
      <c r="G22" s="22">
        <v>0.5</v>
      </c>
      <c r="H22" s="22">
        <v>10.65</v>
      </c>
      <c r="I22" s="22">
        <v>54.6</v>
      </c>
      <c r="J22" s="22">
        <v>0.04</v>
      </c>
      <c r="K22" s="22">
        <v>0.04</v>
      </c>
      <c r="L22" s="22">
        <v>0</v>
      </c>
      <c r="M22" s="22">
        <v>0</v>
      </c>
      <c r="N22" s="22">
        <v>0.3</v>
      </c>
      <c r="O22" s="22">
        <v>29.62</v>
      </c>
      <c r="P22" s="22">
        <v>0</v>
      </c>
      <c r="Q22" s="22">
        <v>3.2</v>
      </c>
      <c r="R22" s="23">
        <v>0.4</v>
      </c>
      <c r="U22" s="60"/>
      <c r="V22" s="60"/>
    </row>
    <row r="23" spans="2:21" ht="15">
      <c r="B23" s="84"/>
      <c r="C23" s="9" t="s">
        <v>74</v>
      </c>
      <c r="D23" s="19">
        <v>480</v>
      </c>
      <c r="E23" s="19">
        <v>20</v>
      </c>
      <c r="F23" s="22">
        <v>1.5</v>
      </c>
      <c r="G23" s="22">
        <v>0.5</v>
      </c>
      <c r="H23" s="22">
        <v>10.6</v>
      </c>
      <c r="I23" s="22">
        <v>54.6</v>
      </c>
      <c r="J23" s="22">
        <v>0.04</v>
      </c>
      <c r="K23" s="22">
        <v>0.04</v>
      </c>
      <c r="L23" s="22">
        <v>0</v>
      </c>
      <c r="M23" s="22">
        <v>0</v>
      </c>
      <c r="N23" s="22">
        <v>0.3</v>
      </c>
      <c r="O23" s="22">
        <v>29.6</v>
      </c>
      <c r="P23" s="22">
        <v>0</v>
      </c>
      <c r="Q23" s="22">
        <v>3.2</v>
      </c>
      <c r="R23" s="23">
        <v>0.4</v>
      </c>
      <c r="U23" s="40"/>
    </row>
    <row r="24" spans="2:21" ht="15">
      <c r="B24" s="103"/>
      <c r="C24" s="9" t="s">
        <v>78</v>
      </c>
      <c r="D24" s="19">
        <v>481</v>
      </c>
      <c r="E24" s="19">
        <v>40</v>
      </c>
      <c r="F24" s="22">
        <v>2.34</v>
      </c>
      <c r="G24" s="22">
        <v>0.3</v>
      </c>
      <c r="H24" s="22">
        <v>17.77</v>
      </c>
      <c r="I24" s="22">
        <v>75.6</v>
      </c>
      <c r="J24" s="22">
        <v>0.1</v>
      </c>
      <c r="K24" s="22">
        <v>0.08</v>
      </c>
      <c r="L24" s="22">
        <v>0.01</v>
      </c>
      <c r="M24" s="22">
        <v>0</v>
      </c>
      <c r="N24" s="22">
        <v>0.68</v>
      </c>
      <c r="O24" s="22">
        <v>10.1</v>
      </c>
      <c r="P24" s="22">
        <v>42.2</v>
      </c>
      <c r="Q24" s="22">
        <v>14.6</v>
      </c>
      <c r="R24" s="23">
        <v>0.9</v>
      </c>
      <c r="U24" s="14"/>
    </row>
    <row r="25" spans="1:18" s="15" customFormat="1" ht="14.25" customHeight="1">
      <c r="A25" s="43"/>
      <c r="B25" s="4"/>
      <c r="C25" s="11" t="s">
        <v>7</v>
      </c>
      <c r="D25" s="4"/>
      <c r="E25" s="4"/>
      <c r="F25" s="24">
        <f>SUM(F17:F24)</f>
        <v>26.900000000000002</v>
      </c>
      <c r="G25" s="24">
        <f aca="true" t="shared" si="1" ref="G25:R25">SUM(G17:G24)</f>
        <v>27.700000000000003</v>
      </c>
      <c r="H25" s="24">
        <f t="shared" si="1"/>
        <v>93.27</v>
      </c>
      <c r="I25" s="24">
        <f>SUM(I17:I24)</f>
        <v>726.7800000000001</v>
      </c>
      <c r="J25" s="24">
        <f t="shared" si="1"/>
        <v>0.43999999999999995</v>
      </c>
      <c r="K25" s="24">
        <f t="shared" si="1"/>
        <v>0.5399999999999999</v>
      </c>
      <c r="L25" s="24">
        <f t="shared" si="1"/>
        <v>29.43</v>
      </c>
      <c r="M25" s="24">
        <f t="shared" si="1"/>
        <v>0.19</v>
      </c>
      <c r="N25" s="24">
        <f t="shared" si="1"/>
        <v>6.489999999999999</v>
      </c>
      <c r="O25" s="24">
        <f t="shared" si="1"/>
        <v>199.97</v>
      </c>
      <c r="P25" s="24">
        <f t="shared" si="1"/>
        <v>243.5</v>
      </c>
      <c r="Q25" s="24">
        <f t="shared" si="1"/>
        <v>105.51</v>
      </c>
      <c r="R25" s="24">
        <f t="shared" si="1"/>
        <v>5.700000000000001</v>
      </c>
    </row>
    <row r="26" spans="1:18" ht="15" customHeight="1">
      <c r="A26" s="51"/>
      <c r="B26" s="83" t="s">
        <v>39</v>
      </c>
      <c r="C26" s="13" t="s">
        <v>97</v>
      </c>
      <c r="D26" s="33">
        <v>636</v>
      </c>
      <c r="E26" s="27" t="s">
        <v>14</v>
      </c>
      <c r="F26" s="22">
        <v>11.1</v>
      </c>
      <c r="G26" s="22">
        <v>16.6</v>
      </c>
      <c r="H26" s="22">
        <v>31</v>
      </c>
      <c r="I26" s="22">
        <v>317.4</v>
      </c>
      <c r="J26" s="22">
        <v>0.18</v>
      </c>
      <c r="K26" s="22">
        <v>0.17</v>
      </c>
      <c r="L26" s="22">
        <v>0.2</v>
      </c>
      <c r="M26" s="22">
        <v>0.04</v>
      </c>
      <c r="N26" s="22">
        <v>0.6</v>
      </c>
      <c r="O26" s="22">
        <v>49.45</v>
      </c>
      <c r="P26" s="22">
        <v>149</v>
      </c>
      <c r="Q26" s="22">
        <v>20</v>
      </c>
      <c r="R26" s="23">
        <v>1.5</v>
      </c>
    </row>
    <row r="27" spans="2:18" ht="15">
      <c r="B27" s="104"/>
      <c r="C27" s="16" t="s">
        <v>98</v>
      </c>
      <c r="D27" s="34"/>
      <c r="E27" s="27"/>
      <c r="F27" s="22"/>
      <c r="G27" s="22"/>
      <c r="H27" s="22"/>
      <c r="I27" s="22"/>
      <c r="J27" s="22"/>
      <c r="K27" s="22"/>
      <c r="L27" s="22"/>
      <c r="M27" s="22"/>
      <c r="N27" s="23"/>
      <c r="O27" s="19"/>
      <c r="P27" s="19"/>
      <c r="Q27" s="19"/>
      <c r="R27" s="19"/>
    </row>
    <row r="28" spans="2:18" ht="15">
      <c r="B28" s="104"/>
      <c r="C28" s="53" t="s">
        <v>99</v>
      </c>
      <c r="D28" s="50">
        <v>415</v>
      </c>
      <c r="E28" s="47" t="s">
        <v>15</v>
      </c>
      <c r="F28" s="44">
        <v>0.14</v>
      </c>
      <c r="G28" s="44">
        <v>0.1</v>
      </c>
      <c r="H28" s="44">
        <v>15.48</v>
      </c>
      <c r="I28" s="44">
        <v>63.38</v>
      </c>
      <c r="J28" s="44">
        <v>0</v>
      </c>
      <c r="K28" s="44">
        <v>0</v>
      </c>
      <c r="L28" s="44">
        <v>2.8</v>
      </c>
      <c r="M28" s="44">
        <v>0</v>
      </c>
      <c r="N28" s="44">
        <v>0.06</v>
      </c>
      <c r="O28" s="50">
        <v>7.2</v>
      </c>
      <c r="P28" s="50">
        <v>5.6</v>
      </c>
      <c r="Q28" s="50">
        <v>4.8</v>
      </c>
      <c r="R28" s="19">
        <v>0.08</v>
      </c>
    </row>
    <row r="29" spans="2:23" s="10" customFormat="1" ht="15" customHeight="1">
      <c r="B29" s="105"/>
      <c r="C29" s="18" t="s">
        <v>7</v>
      </c>
      <c r="D29" s="12"/>
      <c r="E29" s="7"/>
      <c r="F29" s="26">
        <f>SUM(F26:F28)</f>
        <v>11.24</v>
      </c>
      <c r="G29" s="26">
        <f aca="true" t="shared" si="2" ref="G29:R29">SUM(G26:G28)</f>
        <v>16.700000000000003</v>
      </c>
      <c r="H29" s="26">
        <f t="shared" si="2"/>
        <v>46.480000000000004</v>
      </c>
      <c r="I29" s="26">
        <f t="shared" si="2"/>
        <v>380.78</v>
      </c>
      <c r="J29" s="26">
        <f t="shared" si="2"/>
        <v>0.18</v>
      </c>
      <c r="K29" s="26">
        <f t="shared" si="2"/>
        <v>0.17</v>
      </c>
      <c r="L29" s="26">
        <f t="shared" si="2"/>
        <v>3</v>
      </c>
      <c r="M29" s="26">
        <f t="shared" si="2"/>
        <v>0.04</v>
      </c>
      <c r="N29" s="26">
        <f t="shared" si="2"/>
        <v>0.6599999999999999</v>
      </c>
      <c r="O29" s="26">
        <f t="shared" si="2"/>
        <v>56.650000000000006</v>
      </c>
      <c r="P29" s="26">
        <f t="shared" si="2"/>
        <v>154.6</v>
      </c>
      <c r="Q29" s="26">
        <f t="shared" si="2"/>
        <v>24.8</v>
      </c>
      <c r="R29" s="24">
        <f t="shared" si="2"/>
        <v>1.58</v>
      </c>
      <c r="S29" s="43"/>
      <c r="T29" s="43"/>
      <c r="U29" s="43"/>
      <c r="V29" s="43"/>
      <c r="W29" s="43"/>
    </row>
    <row r="30" spans="2:18" s="10" customFormat="1" ht="14.25">
      <c r="B30" s="12"/>
      <c r="C30" s="18" t="s">
        <v>9</v>
      </c>
      <c r="D30" s="18"/>
      <c r="E30" s="7"/>
      <c r="F30" s="26">
        <f aca="true" t="shared" si="3" ref="F30:R30">F29+F25+F16</f>
        <v>65.38</v>
      </c>
      <c r="G30" s="26">
        <f t="shared" si="3"/>
        <v>65.88</v>
      </c>
      <c r="H30" s="26">
        <f t="shared" si="3"/>
        <v>207.31</v>
      </c>
      <c r="I30" s="26">
        <f t="shared" si="3"/>
        <v>1684.28</v>
      </c>
      <c r="J30" s="26">
        <f t="shared" si="3"/>
        <v>0.8399999999999999</v>
      </c>
      <c r="K30" s="26">
        <f t="shared" si="3"/>
        <v>0.97</v>
      </c>
      <c r="L30" s="24">
        <f t="shared" si="3"/>
        <v>43.33</v>
      </c>
      <c r="M30" s="26">
        <f t="shared" si="3"/>
        <v>0.32</v>
      </c>
      <c r="N30" s="26">
        <f t="shared" si="3"/>
        <v>7.93</v>
      </c>
      <c r="O30" s="26">
        <f t="shared" si="3"/>
        <v>929.04</v>
      </c>
      <c r="P30" s="26">
        <f t="shared" si="3"/>
        <v>1172.4</v>
      </c>
      <c r="Q30" s="26">
        <f t="shared" si="3"/>
        <v>189.01</v>
      </c>
      <c r="R30" s="26">
        <f t="shared" si="3"/>
        <v>8.760000000000002</v>
      </c>
    </row>
    <row r="31" spans="2:18" s="10" customFormat="1" ht="14.25"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2:18" s="10" customFormat="1" ht="14.25"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9" s="3" customFormat="1" ht="14.25">
      <c r="A33" s="93" t="s">
        <v>192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</row>
    <row r="34" spans="1:19" s="10" customFormat="1" ht="14.25">
      <c r="A34" s="93" t="s">
        <v>193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</row>
    <row r="35" spans="1:32" s="10" customFormat="1" ht="15">
      <c r="A35" s="3"/>
      <c r="B35" s="3"/>
      <c r="C35" s="1"/>
      <c r="D35" s="3"/>
      <c r="F35" s="29"/>
      <c r="G35" s="30"/>
      <c r="H35" s="29"/>
      <c r="I35" s="29"/>
      <c r="J35" s="31"/>
      <c r="K35" s="31"/>
      <c r="L35" s="31"/>
      <c r="M35" s="31"/>
      <c r="N35" s="31"/>
      <c r="O35" s="31"/>
      <c r="P35" s="31"/>
      <c r="Q35" s="31"/>
      <c r="R35" s="31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</row>
    <row r="36" spans="1:18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31"/>
      <c r="O36" s="31"/>
      <c r="P36" s="31"/>
      <c r="Q36" s="31"/>
      <c r="R36" s="31"/>
    </row>
    <row r="37" spans="3:18" ht="15">
      <c r="C37" s="10"/>
      <c r="D37" s="10"/>
      <c r="K37" s="3"/>
      <c r="L37" s="3"/>
      <c r="M37" s="3"/>
      <c r="O37" s="2"/>
      <c r="P37" s="2"/>
      <c r="Q37" s="2"/>
      <c r="R37" s="2"/>
    </row>
    <row r="38" spans="3:18" ht="15">
      <c r="C38" s="10"/>
      <c r="D38" s="10"/>
      <c r="K38" s="3"/>
      <c r="L38" s="3"/>
      <c r="M38" s="3"/>
      <c r="O38" s="2"/>
      <c r="P38" s="2"/>
      <c r="Q38" s="2"/>
      <c r="R38" s="2"/>
    </row>
    <row r="39" spans="3:18" ht="15">
      <c r="C39" s="10"/>
      <c r="D39" s="10"/>
      <c r="K39" s="3"/>
      <c r="L39" s="3"/>
      <c r="M39" s="3"/>
      <c r="O39" s="2"/>
      <c r="P39" s="2"/>
      <c r="Q39" s="2"/>
      <c r="R39" s="2"/>
    </row>
    <row r="40" spans="15:18" ht="15">
      <c r="O40" s="2"/>
      <c r="P40" s="2"/>
      <c r="Q40" s="2"/>
      <c r="R40" s="2"/>
    </row>
    <row r="41" spans="3:7" ht="15">
      <c r="C41" s="10"/>
      <c r="D41" s="10"/>
      <c r="E41" s="3"/>
      <c r="F41" s="29"/>
      <c r="G41" s="3"/>
    </row>
    <row r="42" spans="3:7" ht="15">
      <c r="C42" s="10"/>
      <c r="D42" s="10"/>
      <c r="E42" s="3"/>
      <c r="F42" s="3"/>
      <c r="G42" s="3"/>
    </row>
    <row r="43" spans="3:7" ht="15">
      <c r="C43" s="10"/>
      <c r="D43" s="10"/>
      <c r="E43" s="3"/>
      <c r="F43" s="3"/>
      <c r="G43" s="3"/>
    </row>
    <row r="44" spans="1:14" ht="15">
      <c r="A44" s="3"/>
      <c r="B44" s="10"/>
      <c r="C44" s="10"/>
      <c r="D44" s="3"/>
      <c r="E44" s="3"/>
      <c r="F44" s="3"/>
      <c r="G44" s="1"/>
      <c r="H44" s="2"/>
      <c r="N44" s="1"/>
    </row>
    <row r="45" spans="1:14" ht="15">
      <c r="A45" s="3"/>
      <c r="B45" s="10"/>
      <c r="C45" s="10"/>
      <c r="D45" s="3"/>
      <c r="E45" s="3"/>
      <c r="F45" s="3"/>
      <c r="G45" s="1"/>
      <c r="H45" s="2"/>
      <c r="N45" s="1"/>
    </row>
    <row r="46" spans="1:14" ht="15">
      <c r="A46" s="3"/>
      <c r="B46" s="10"/>
      <c r="C46" s="10"/>
      <c r="D46" s="3"/>
      <c r="E46" s="3"/>
      <c r="F46" s="3"/>
      <c r="G46" s="1"/>
      <c r="H46" s="2"/>
      <c r="N46" s="1"/>
    </row>
    <row r="47" spans="1:14" ht="15">
      <c r="A47" s="3"/>
      <c r="B47" s="1"/>
      <c r="D47" s="2"/>
      <c r="G47" s="1"/>
      <c r="H47" s="2"/>
      <c r="N47" s="1"/>
    </row>
    <row r="48" spans="1:14" ht="15">
      <c r="A48" s="3"/>
      <c r="B48" s="1"/>
      <c r="D48" s="2"/>
      <c r="G48" s="1"/>
      <c r="H48" s="2"/>
      <c r="N48" s="1"/>
    </row>
    <row r="49" spans="1:14" ht="15">
      <c r="A49" s="3"/>
      <c r="B49" s="1"/>
      <c r="D49" s="2"/>
      <c r="G49" s="1"/>
      <c r="H49" s="2"/>
      <c r="N49" s="1"/>
    </row>
  </sheetData>
  <sheetProtection/>
  <mergeCells count="13">
    <mergeCell ref="G9:G10"/>
    <mergeCell ref="A33:S33"/>
    <mergeCell ref="A34:S34"/>
    <mergeCell ref="H9:H10"/>
    <mergeCell ref="I9:I10"/>
    <mergeCell ref="J9:R9"/>
    <mergeCell ref="B12:B15"/>
    <mergeCell ref="B17:B24"/>
    <mergeCell ref="B26:B29"/>
    <mergeCell ref="B9:B10"/>
    <mergeCell ref="C9:C10"/>
    <mergeCell ref="E9:E10"/>
    <mergeCell ref="F9:F10"/>
  </mergeCells>
  <printOptions/>
  <pageMargins left="0.29" right="0.32" top="0.15" bottom="0.14" header="0.13" footer="0.14"/>
  <pageSetup horizontalDpi="300" verticalDpi="300" orientation="landscape" paperSize="9" scale="95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W44"/>
  <sheetViews>
    <sheetView zoomScalePageLayoutView="0" workbookViewId="0" topLeftCell="A10">
      <selection activeCell="U17" sqref="U17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42.57421875" style="1" customWidth="1"/>
    <col min="4" max="4" width="6.8515625" style="1" customWidth="1"/>
    <col min="5" max="7" width="6.8515625" style="2" customWidth="1"/>
    <col min="8" max="8" width="6.8515625" style="1" customWidth="1"/>
    <col min="9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43"/>
      <c r="D7" s="10"/>
      <c r="E7" s="3"/>
      <c r="F7" s="3"/>
      <c r="G7" s="3"/>
      <c r="H7" s="32" t="s">
        <v>50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:18" s="3" customFormat="1" ht="15">
      <c r="A8" s="1"/>
      <c r="C8" s="1"/>
      <c r="D8" s="1"/>
      <c r="E8" s="2"/>
      <c r="F8" s="2"/>
      <c r="G8" s="2"/>
      <c r="H8" s="1"/>
      <c r="I8" s="2"/>
      <c r="J8" s="2"/>
      <c r="K8" s="2"/>
      <c r="L8" s="2"/>
      <c r="M8" s="2"/>
      <c r="N8" s="2"/>
      <c r="O8" s="59"/>
      <c r="P8" s="2"/>
      <c r="Q8" s="2"/>
      <c r="R8" s="2"/>
    </row>
    <row r="9" spans="2:18" s="3" customFormat="1" ht="14.25">
      <c r="B9" s="81" t="s">
        <v>0</v>
      </c>
      <c r="C9" s="81" t="s">
        <v>1</v>
      </c>
      <c r="D9" s="5" t="s">
        <v>18</v>
      </c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6"/>
      <c r="P9" s="96"/>
      <c r="Q9" s="96"/>
      <c r="R9" s="100"/>
    </row>
    <row r="10" spans="2:18" s="3" customFormat="1" ht="14.25"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1:18" ht="15" customHeight="1">
      <c r="A11" s="3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18" ht="15" customHeight="1">
      <c r="B12" s="85" t="s">
        <v>17</v>
      </c>
      <c r="C12" s="35" t="s">
        <v>101</v>
      </c>
      <c r="D12" s="36">
        <v>228</v>
      </c>
      <c r="E12" s="36">
        <v>200</v>
      </c>
      <c r="F12" s="36">
        <v>7.7</v>
      </c>
      <c r="G12" s="36">
        <v>11.02</v>
      </c>
      <c r="H12" s="36">
        <v>28.72</v>
      </c>
      <c r="I12" s="36">
        <v>245.02</v>
      </c>
      <c r="J12" s="22">
        <v>0.15</v>
      </c>
      <c r="K12" s="22">
        <v>0.26</v>
      </c>
      <c r="L12" s="22">
        <v>2.2</v>
      </c>
      <c r="M12" s="22">
        <v>0.06</v>
      </c>
      <c r="N12" s="23">
        <v>0.06</v>
      </c>
      <c r="O12" s="20">
        <v>205.8</v>
      </c>
      <c r="P12" s="52">
        <v>313.13</v>
      </c>
      <c r="Q12" s="52">
        <v>14.67</v>
      </c>
      <c r="R12" s="20">
        <v>0.5</v>
      </c>
    </row>
    <row r="13" spans="2:21" ht="15">
      <c r="B13" s="86"/>
      <c r="C13" s="9" t="s">
        <v>75</v>
      </c>
      <c r="D13" s="19">
        <v>433</v>
      </c>
      <c r="E13" s="19">
        <v>200</v>
      </c>
      <c r="F13" s="22">
        <v>3.04</v>
      </c>
      <c r="G13" s="22">
        <v>4.04</v>
      </c>
      <c r="H13" s="22">
        <v>20.5</v>
      </c>
      <c r="I13" s="22">
        <v>130.9</v>
      </c>
      <c r="J13" s="22">
        <v>0.04</v>
      </c>
      <c r="K13" s="22">
        <v>0.16</v>
      </c>
      <c r="L13" s="22">
        <v>1.4</v>
      </c>
      <c r="M13" s="22">
        <v>0.02</v>
      </c>
      <c r="N13" s="22">
        <v>0</v>
      </c>
      <c r="O13" s="22">
        <v>132</v>
      </c>
      <c r="P13" s="22">
        <v>175.8</v>
      </c>
      <c r="Q13" s="22">
        <v>12.2</v>
      </c>
      <c r="R13" s="23">
        <v>0.1</v>
      </c>
      <c r="U13" s="40"/>
    </row>
    <row r="14" spans="2:61" ht="15">
      <c r="B14" s="86"/>
      <c r="C14" s="28" t="s">
        <v>110</v>
      </c>
      <c r="D14" s="34">
        <v>477</v>
      </c>
      <c r="E14" s="19">
        <v>50</v>
      </c>
      <c r="F14" s="22">
        <v>3.25</v>
      </c>
      <c r="G14" s="22">
        <v>1.63</v>
      </c>
      <c r="H14" s="22">
        <v>23.75</v>
      </c>
      <c r="I14" s="22">
        <v>122.5</v>
      </c>
      <c r="J14" s="22">
        <v>0.05</v>
      </c>
      <c r="K14" s="22">
        <v>0.04</v>
      </c>
      <c r="L14" s="22">
        <v>1.73</v>
      </c>
      <c r="M14" s="22">
        <v>0</v>
      </c>
      <c r="N14" s="23">
        <v>0.4</v>
      </c>
      <c r="O14" s="19">
        <v>21.06</v>
      </c>
      <c r="P14" s="9">
        <v>39.8</v>
      </c>
      <c r="Q14" s="61">
        <v>7.7</v>
      </c>
      <c r="R14" s="19">
        <v>0.2</v>
      </c>
      <c r="T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</row>
    <row r="15" spans="2:21" ht="15">
      <c r="B15" s="86"/>
      <c r="C15" s="9" t="s">
        <v>74</v>
      </c>
      <c r="D15" s="19">
        <v>480</v>
      </c>
      <c r="E15" s="19">
        <v>20</v>
      </c>
      <c r="F15" s="22">
        <v>1.5</v>
      </c>
      <c r="G15" s="22">
        <v>0.5</v>
      </c>
      <c r="H15" s="22">
        <v>10.6</v>
      </c>
      <c r="I15" s="22">
        <v>54.6</v>
      </c>
      <c r="J15" s="22">
        <v>0.04</v>
      </c>
      <c r="K15" s="22">
        <v>0.04</v>
      </c>
      <c r="L15" s="22">
        <v>0</v>
      </c>
      <c r="M15" s="22">
        <v>0</v>
      </c>
      <c r="N15" s="22">
        <v>0.3</v>
      </c>
      <c r="O15" s="22">
        <v>29.6</v>
      </c>
      <c r="P15" s="22">
        <v>0</v>
      </c>
      <c r="Q15" s="22">
        <v>3.2</v>
      </c>
      <c r="R15" s="23">
        <v>0.4</v>
      </c>
      <c r="U15" s="40"/>
    </row>
    <row r="16" spans="2:75" s="10" customFormat="1" ht="15.75" customHeight="1">
      <c r="B16" s="5"/>
      <c r="C16" s="11" t="s">
        <v>7</v>
      </c>
      <c r="D16" s="4"/>
      <c r="E16" s="4"/>
      <c r="F16" s="24">
        <f>SUM(F12:F15)</f>
        <v>15.49</v>
      </c>
      <c r="G16" s="24">
        <f aca="true" t="shared" si="0" ref="G16:R16">SUM(G12:G15)</f>
        <v>17.189999999999998</v>
      </c>
      <c r="H16" s="24">
        <f t="shared" si="0"/>
        <v>83.57</v>
      </c>
      <c r="I16" s="24">
        <f t="shared" si="0"/>
        <v>553.02</v>
      </c>
      <c r="J16" s="24">
        <f t="shared" si="0"/>
        <v>0.27999999999999997</v>
      </c>
      <c r="K16" s="24">
        <f t="shared" si="0"/>
        <v>0.5</v>
      </c>
      <c r="L16" s="24">
        <f t="shared" si="0"/>
        <v>5.33</v>
      </c>
      <c r="M16" s="24">
        <f t="shared" si="0"/>
        <v>0.08</v>
      </c>
      <c r="N16" s="24">
        <f t="shared" si="0"/>
        <v>0.76</v>
      </c>
      <c r="O16" s="24">
        <f t="shared" si="0"/>
        <v>388.46000000000004</v>
      </c>
      <c r="P16" s="24">
        <f t="shared" si="0"/>
        <v>528.73</v>
      </c>
      <c r="Q16" s="24">
        <f t="shared" si="0"/>
        <v>37.77</v>
      </c>
      <c r="R16" s="45">
        <f t="shared" si="0"/>
        <v>1.2000000000000002</v>
      </c>
      <c r="T16" s="43"/>
      <c r="AB16" s="43"/>
      <c r="AI16" s="43"/>
      <c r="AJ16" s="43"/>
      <c r="AK16" s="43"/>
      <c r="AL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</row>
    <row r="17" spans="2:75" ht="15" customHeight="1">
      <c r="B17" s="83" t="s">
        <v>20</v>
      </c>
      <c r="C17" s="9" t="s">
        <v>103</v>
      </c>
      <c r="D17" s="19">
        <v>51</v>
      </c>
      <c r="E17" s="19">
        <v>60</v>
      </c>
      <c r="F17" s="22">
        <v>0.51</v>
      </c>
      <c r="G17" s="22">
        <v>4.43</v>
      </c>
      <c r="H17" s="22">
        <v>4.78</v>
      </c>
      <c r="I17" s="22">
        <v>62.7</v>
      </c>
      <c r="J17" s="22">
        <v>0.02</v>
      </c>
      <c r="K17" s="22">
        <v>0.02</v>
      </c>
      <c r="L17" s="22">
        <v>1.95</v>
      </c>
      <c r="M17" s="22">
        <v>0</v>
      </c>
      <c r="N17" s="22">
        <v>1.4</v>
      </c>
      <c r="O17" s="22">
        <v>9.98</v>
      </c>
      <c r="P17" s="22">
        <v>33.39</v>
      </c>
      <c r="Q17" s="22">
        <v>12.2</v>
      </c>
      <c r="R17" s="23">
        <v>0.5</v>
      </c>
      <c r="S17" s="28"/>
      <c r="U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</row>
    <row r="18" spans="2:61" ht="15">
      <c r="B18" s="84"/>
      <c r="C18" s="9" t="s">
        <v>178</v>
      </c>
      <c r="D18" s="19">
        <v>104</v>
      </c>
      <c r="E18" s="19">
        <v>250</v>
      </c>
      <c r="F18" s="22">
        <v>2.01</v>
      </c>
      <c r="G18" s="22">
        <v>4.57</v>
      </c>
      <c r="H18" s="22">
        <v>13.75</v>
      </c>
      <c r="I18" s="22">
        <v>104.9</v>
      </c>
      <c r="J18" s="22">
        <v>0.1</v>
      </c>
      <c r="K18" s="22">
        <v>0.09</v>
      </c>
      <c r="L18" s="22">
        <v>15.37</v>
      </c>
      <c r="M18" s="22">
        <v>0.03</v>
      </c>
      <c r="N18" s="22">
        <v>0.25</v>
      </c>
      <c r="O18" s="22">
        <v>22.82</v>
      </c>
      <c r="P18" s="22">
        <v>62.32</v>
      </c>
      <c r="Q18" s="22">
        <v>22.5</v>
      </c>
      <c r="R18" s="23">
        <v>0.9</v>
      </c>
      <c r="S18" s="28"/>
      <c r="AA18" s="42"/>
      <c r="AB18" s="42"/>
      <c r="AC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</row>
    <row r="19" spans="2:61" ht="15">
      <c r="B19" s="84"/>
      <c r="C19" s="9" t="s">
        <v>187</v>
      </c>
      <c r="D19" s="19">
        <v>308</v>
      </c>
      <c r="E19" s="19">
        <v>75</v>
      </c>
      <c r="F19" s="22">
        <v>11.55</v>
      </c>
      <c r="G19" s="22">
        <v>12.75</v>
      </c>
      <c r="H19" s="22">
        <v>6.22</v>
      </c>
      <c r="I19" s="22">
        <v>187.5</v>
      </c>
      <c r="J19" s="22">
        <v>0.08</v>
      </c>
      <c r="K19" s="22">
        <v>0.06</v>
      </c>
      <c r="L19" s="22">
        <v>0</v>
      </c>
      <c r="M19" s="22">
        <v>0</v>
      </c>
      <c r="N19" s="22">
        <v>0</v>
      </c>
      <c r="O19" s="22">
        <v>11.7</v>
      </c>
      <c r="P19" s="22">
        <v>108.6</v>
      </c>
      <c r="Q19" s="22">
        <v>20.86</v>
      </c>
      <c r="R19" s="23">
        <v>1.7</v>
      </c>
      <c r="AA19" s="42"/>
      <c r="AG19" s="42"/>
      <c r="AH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</row>
    <row r="20" spans="2:34" ht="15">
      <c r="B20" s="84"/>
      <c r="C20" s="9" t="s">
        <v>104</v>
      </c>
      <c r="D20" s="19">
        <v>246</v>
      </c>
      <c r="E20" s="19">
        <v>150</v>
      </c>
      <c r="F20" s="22">
        <v>5.23</v>
      </c>
      <c r="G20" s="22">
        <v>6.7</v>
      </c>
      <c r="H20" s="22">
        <v>34.8</v>
      </c>
      <c r="I20" s="22">
        <v>220.5</v>
      </c>
      <c r="J20" s="22">
        <v>0.19</v>
      </c>
      <c r="K20" s="22">
        <v>0.01</v>
      </c>
      <c r="L20" s="22">
        <v>0</v>
      </c>
      <c r="M20" s="22">
        <v>0.4</v>
      </c>
      <c r="N20" s="22">
        <v>0.07</v>
      </c>
      <c r="O20" s="22">
        <v>15.9</v>
      </c>
      <c r="P20" s="22">
        <v>166</v>
      </c>
      <c r="Q20" s="22">
        <v>7.9</v>
      </c>
      <c r="R20" s="23">
        <v>0.8</v>
      </c>
      <c r="AG20" s="42"/>
      <c r="AH20" s="42"/>
    </row>
    <row r="21" spans="1:23" ht="15" customHeight="1">
      <c r="A21" s="15"/>
      <c r="B21" s="84"/>
      <c r="C21" s="72" t="s">
        <v>69</v>
      </c>
      <c r="D21" s="71">
        <v>408</v>
      </c>
      <c r="E21" s="36">
        <v>200</v>
      </c>
      <c r="F21" s="37">
        <v>0.6</v>
      </c>
      <c r="G21" s="37">
        <v>0</v>
      </c>
      <c r="H21" s="37">
        <v>19.4</v>
      </c>
      <c r="I21" s="37">
        <v>78.24</v>
      </c>
      <c r="J21" s="37">
        <v>0</v>
      </c>
      <c r="K21" s="37">
        <v>0.01</v>
      </c>
      <c r="L21" s="37">
        <v>17.6</v>
      </c>
      <c r="M21" s="37">
        <v>0</v>
      </c>
      <c r="N21" s="37">
        <v>0.2</v>
      </c>
      <c r="O21" s="37">
        <v>9.9</v>
      </c>
      <c r="P21" s="37">
        <v>2.8</v>
      </c>
      <c r="Q21" s="37">
        <v>2.8</v>
      </c>
      <c r="R21" s="38">
        <v>0.9</v>
      </c>
      <c r="S21" s="42"/>
      <c r="T21" s="42"/>
      <c r="W21" s="42"/>
    </row>
    <row r="22" spans="2:18" ht="15">
      <c r="B22" s="84"/>
      <c r="C22" s="9" t="s">
        <v>107</v>
      </c>
      <c r="D22" s="19">
        <v>505</v>
      </c>
      <c r="E22" s="19">
        <v>20</v>
      </c>
      <c r="F22" s="22">
        <v>1.04</v>
      </c>
      <c r="G22" s="22">
        <v>0.64</v>
      </c>
      <c r="H22" s="22">
        <v>17.14</v>
      </c>
      <c r="I22" s="22">
        <v>78.4</v>
      </c>
      <c r="J22" s="22">
        <v>0</v>
      </c>
      <c r="K22" s="22">
        <v>0</v>
      </c>
      <c r="L22" s="22">
        <v>1.4</v>
      </c>
      <c r="M22" s="22">
        <v>0</v>
      </c>
      <c r="N22" s="22">
        <v>0</v>
      </c>
      <c r="O22" s="22">
        <v>0</v>
      </c>
      <c r="P22" s="22">
        <v>0</v>
      </c>
      <c r="Q22" s="22">
        <v>2</v>
      </c>
      <c r="R22" s="23">
        <v>0</v>
      </c>
    </row>
    <row r="23" spans="2:18" ht="15">
      <c r="B23" s="84"/>
      <c r="C23" s="9" t="s">
        <v>108</v>
      </c>
      <c r="D23" s="19"/>
      <c r="E23" s="19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2:21" ht="15">
      <c r="B24" s="84"/>
      <c r="C24" s="9" t="s">
        <v>74</v>
      </c>
      <c r="D24" s="19">
        <v>480</v>
      </c>
      <c r="E24" s="19">
        <v>20</v>
      </c>
      <c r="F24" s="22">
        <v>1.5</v>
      </c>
      <c r="G24" s="22">
        <v>0.5</v>
      </c>
      <c r="H24" s="22">
        <v>10.6</v>
      </c>
      <c r="I24" s="22">
        <v>54.6</v>
      </c>
      <c r="J24" s="22">
        <v>0.04</v>
      </c>
      <c r="K24" s="22">
        <v>0.04</v>
      </c>
      <c r="L24" s="22">
        <v>0</v>
      </c>
      <c r="M24" s="22">
        <v>0</v>
      </c>
      <c r="N24" s="22">
        <v>0.3</v>
      </c>
      <c r="O24" s="22">
        <v>29.6</v>
      </c>
      <c r="P24" s="22">
        <v>0</v>
      </c>
      <c r="Q24" s="22">
        <v>3.2</v>
      </c>
      <c r="R24" s="23">
        <v>0.4</v>
      </c>
      <c r="U24" s="40"/>
    </row>
    <row r="25" spans="2:21" ht="15">
      <c r="B25" s="84"/>
      <c r="C25" s="9" t="s">
        <v>78</v>
      </c>
      <c r="D25" s="19">
        <v>481</v>
      </c>
      <c r="E25" s="19">
        <v>40</v>
      </c>
      <c r="F25" s="22">
        <v>2.34</v>
      </c>
      <c r="G25" s="22">
        <v>0.3</v>
      </c>
      <c r="H25" s="22">
        <v>17.77</v>
      </c>
      <c r="I25" s="22">
        <v>75.6</v>
      </c>
      <c r="J25" s="22">
        <v>0.1</v>
      </c>
      <c r="K25" s="22">
        <v>0.08</v>
      </c>
      <c r="L25" s="22">
        <v>0.01</v>
      </c>
      <c r="M25" s="22">
        <v>0</v>
      </c>
      <c r="N25" s="22">
        <v>0.68</v>
      </c>
      <c r="O25" s="22">
        <v>10.1</v>
      </c>
      <c r="P25" s="22">
        <v>42.2</v>
      </c>
      <c r="Q25" s="22">
        <v>14.6</v>
      </c>
      <c r="R25" s="23">
        <v>0.9</v>
      </c>
      <c r="U25" s="14"/>
    </row>
    <row r="26" spans="1:18" s="10" customFormat="1" ht="15.75" customHeight="1">
      <c r="A26" s="43"/>
      <c r="B26" s="4"/>
      <c r="C26" s="11" t="s">
        <v>7</v>
      </c>
      <c r="D26" s="4"/>
      <c r="E26" s="4"/>
      <c r="F26" s="24">
        <f>SUM(F17:F25)</f>
        <v>24.78</v>
      </c>
      <c r="G26" s="24">
        <f aca="true" t="shared" si="1" ref="G26:R26">SUM(G17:G25)</f>
        <v>29.89</v>
      </c>
      <c r="H26" s="24">
        <f t="shared" si="1"/>
        <v>124.45999999999998</v>
      </c>
      <c r="I26" s="24">
        <f t="shared" si="1"/>
        <v>862.44</v>
      </c>
      <c r="J26" s="24">
        <f t="shared" si="1"/>
        <v>0.53</v>
      </c>
      <c r="K26" s="24">
        <f t="shared" si="1"/>
        <v>0.31</v>
      </c>
      <c r="L26" s="24">
        <f t="shared" si="1"/>
        <v>36.33</v>
      </c>
      <c r="M26" s="24">
        <f t="shared" si="1"/>
        <v>0.43000000000000005</v>
      </c>
      <c r="N26" s="24">
        <f t="shared" si="1"/>
        <v>2.9</v>
      </c>
      <c r="O26" s="24">
        <f t="shared" si="1"/>
        <v>110</v>
      </c>
      <c r="P26" s="24">
        <f t="shared" si="1"/>
        <v>415.31</v>
      </c>
      <c r="Q26" s="24">
        <f t="shared" si="1"/>
        <v>86.06</v>
      </c>
      <c r="R26" s="24">
        <f t="shared" si="1"/>
        <v>6.1000000000000005</v>
      </c>
    </row>
    <row r="27" spans="2:75" ht="15" customHeight="1">
      <c r="B27" s="83" t="s">
        <v>39</v>
      </c>
      <c r="C27" s="52" t="s">
        <v>106</v>
      </c>
      <c r="D27" s="20">
        <v>263</v>
      </c>
      <c r="E27" s="19">
        <v>100</v>
      </c>
      <c r="F27" s="22">
        <v>12.7</v>
      </c>
      <c r="G27" s="22">
        <v>7.8</v>
      </c>
      <c r="H27" s="22">
        <v>15.9</v>
      </c>
      <c r="I27" s="22">
        <v>185.1</v>
      </c>
      <c r="J27" s="22">
        <v>0.04</v>
      </c>
      <c r="K27" s="22">
        <v>0.03</v>
      </c>
      <c r="L27" s="22">
        <v>0.33</v>
      </c>
      <c r="M27" s="22">
        <v>0.04</v>
      </c>
      <c r="N27" s="22">
        <v>0.33</v>
      </c>
      <c r="O27" s="22">
        <v>115.87</v>
      </c>
      <c r="P27" s="22">
        <v>167.77</v>
      </c>
      <c r="Q27" s="22">
        <v>20.55</v>
      </c>
      <c r="R27" s="23">
        <v>0.4</v>
      </c>
      <c r="T27" s="42"/>
      <c r="AB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</row>
    <row r="28" spans="2:18" ht="15">
      <c r="B28" s="84"/>
      <c r="C28" s="9" t="s">
        <v>105</v>
      </c>
      <c r="D28" s="19">
        <v>409</v>
      </c>
      <c r="E28" s="19">
        <v>200</v>
      </c>
      <c r="F28" s="22">
        <v>0.14</v>
      </c>
      <c r="G28" s="22">
        <v>0.14</v>
      </c>
      <c r="H28" s="22">
        <v>15.4</v>
      </c>
      <c r="I28" s="22">
        <v>63.4</v>
      </c>
      <c r="J28" s="22">
        <v>0</v>
      </c>
      <c r="K28" s="22">
        <v>0</v>
      </c>
      <c r="L28" s="22">
        <v>5.6</v>
      </c>
      <c r="M28" s="22">
        <v>0</v>
      </c>
      <c r="N28" s="22">
        <v>2</v>
      </c>
      <c r="O28" s="22">
        <v>5.6</v>
      </c>
      <c r="P28" s="22">
        <v>3.7</v>
      </c>
      <c r="Q28" s="22">
        <v>3.6</v>
      </c>
      <c r="R28" s="23">
        <v>0.4</v>
      </c>
    </row>
    <row r="29" spans="1:75" s="46" customFormat="1" ht="15">
      <c r="A29" s="51"/>
      <c r="B29" s="84"/>
      <c r="C29" s="49" t="s">
        <v>109</v>
      </c>
      <c r="D29" s="50">
        <v>458</v>
      </c>
      <c r="E29" s="50">
        <v>120</v>
      </c>
      <c r="F29" s="44">
        <v>1.08</v>
      </c>
      <c r="G29" s="44">
        <v>0.2</v>
      </c>
      <c r="H29" s="44">
        <v>9.72</v>
      </c>
      <c r="I29" s="44">
        <v>51.6</v>
      </c>
      <c r="J29" s="44">
        <v>0.04</v>
      </c>
      <c r="K29" s="44">
        <v>0.03</v>
      </c>
      <c r="L29" s="44">
        <v>23.9</v>
      </c>
      <c r="M29" s="44">
        <v>0</v>
      </c>
      <c r="N29" s="48">
        <v>0.24</v>
      </c>
      <c r="O29" s="50">
        <v>40.8</v>
      </c>
      <c r="P29" s="50">
        <v>27.6</v>
      </c>
      <c r="Q29" s="50">
        <v>15.6</v>
      </c>
      <c r="R29" s="50">
        <v>0</v>
      </c>
      <c r="S29" s="28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</row>
    <row r="30" spans="1:18" s="10" customFormat="1" ht="15" customHeight="1">
      <c r="A30" s="43"/>
      <c r="B30" s="106"/>
      <c r="C30" s="17" t="s">
        <v>7</v>
      </c>
      <c r="D30" s="6"/>
      <c r="E30" s="4"/>
      <c r="F30" s="24">
        <f>SUM(F27:F29)</f>
        <v>13.92</v>
      </c>
      <c r="G30" s="24">
        <f aca="true" t="shared" si="2" ref="G30:R30">SUM(G27:G29)</f>
        <v>8.139999999999999</v>
      </c>
      <c r="H30" s="24">
        <f t="shared" si="2"/>
        <v>41.02</v>
      </c>
      <c r="I30" s="24">
        <f t="shared" si="2"/>
        <v>300.1</v>
      </c>
      <c r="J30" s="24">
        <f t="shared" si="2"/>
        <v>0.08</v>
      </c>
      <c r="K30" s="24">
        <f t="shared" si="2"/>
        <v>0.06</v>
      </c>
      <c r="L30" s="24">
        <f t="shared" si="2"/>
        <v>29.83</v>
      </c>
      <c r="M30" s="24">
        <f t="shared" si="2"/>
        <v>0.04</v>
      </c>
      <c r="N30" s="24">
        <f t="shared" si="2"/>
        <v>2.5700000000000003</v>
      </c>
      <c r="O30" s="24">
        <f t="shared" si="2"/>
        <v>162.26999999999998</v>
      </c>
      <c r="P30" s="24">
        <f t="shared" si="2"/>
        <v>199.07</v>
      </c>
      <c r="Q30" s="45">
        <f t="shared" si="2"/>
        <v>39.75</v>
      </c>
      <c r="R30" s="45">
        <f t="shared" si="2"/>
        <v>0.8</v>
      </c>
    </row>
    <row r="31" spans="1:18" ht="15">
      <c r="A31" s="10"/>
      <c r="B31" s="12"/>
      <c r="C31" s="18" t="s">
        <v>9</v>
      </c>
      <c r="D31" s="18"/>
      <c r="E31" s="7"/>
      <c r="F31" s="26">
        <f aca="true" t="shared" si="3" ref="F31:R31">F30+F26+F16</f>
        <v>54.190000000000005</v>
      </c>
      <c r="G31" s="26">
        <f t="shared" si="3"/>
        <v>55.22</v>
      </c>
      <c r="H31" s="26">
        <f t="shared" si="3"/>
        <v>249.04999999999998</v>
      </c>
      <c r="I31" s="26">
        <f t="shared" si="3"/>
        <v>1715.56</v>
      </c>
      <c r="J31" s="26">
        <f t="shared" si="3"/>
        <v>0.8899999999999999</v>
      </c>
      <c r="K31" s="26">
        <f t="shared" si="3"/>
        <v>0.87</v>
      </c>
      <c r="L31" s="26">
        <f t="shared" si="3"/>
        <v>71.49</v>
      </c>
      <c r="M31" s="26">
        <f t="shared" si="3"/>
        <v>0.55</v>
      </c>
      <c r="N31" s="26">
        <f t="shared" si="3"/>
        <v>6.23</v>
      </c>
      <c r="O31" s="26">
        <f t="shared" si="3"/>
        <v>660.73</v>
      </c>
      <c r="P31" s="26">
        <f t="shared" si="3"/>
        <v>1143.1100000000001</v>
      </c>
      <c r="Q31" s="26">
        <f t="shared" si="3"/>
        <v>163.58</v>
      </c>
      <c r="R31" s="26">
        <f t="shared" si="3"/>
        <v>8.100000000000001</v>
      </c>
    </row>
    <row r="32" spans="1:18" ht="15">
      <c r="A32" s="10"/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5">
      <c r="A33" s="10"/>
      <c r="B33" s="29"/>
      <c r="C33" s="30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9" s="3" customFormat="1" ht="14.25">
      <c r="A34" s="93" t="s">
        <v>192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</row>
    <row r="35" spans="1:19" s="10" customFormat="1" ht="14.25">
      <c r="A35" s="93" t="s">
        <v>193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</row>
    <row r="36" spans="1:32" s="10" customFormat="1" ht="15">
      <c r="A36" s="3"/>
      <c r="B36" s="3"/>
      <c r="C36" s="1"/>
      <c r="D36" s="3"/>
      <c r="F36" s="29"/>
      <c r="G36" s="30"/>
      <c r="H36" s="29"/>
      <c r="I36" s="29"/>
      <c r="J36" s="31"/>
      <c r="K36" s="31"/>
      <c r="L36" s="31"/>
      <c r="M36" s="31"/>
      <c r="N36" s="31"/>
      <c r="O36" s="31"/>
      <c r="P36" s="31"/>
      <c r="Q36" s="31"/>
      <c r="R36" s="31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</row>
    <row r="37" spans="14:18" s="10" customFormat="1" ht="14.25">
      <c r="N37" s="31"/>
      <c r="O37" s="31"/>
      <c r="P37" s="31"/>
      <c r="Q37" s="31"/>
      <c r="R37" s="31"/>
    </row>
    <row r="38" spans="1:18" s="3" customFormat="1" ht="15">
      <c r="A38" s="1"/>
      <c r="C38" s="10"/>
      <c r="D38" s="10"/>
      <c r="E38" s="2"/>
      <c r="F38" s="2"/>
      <c r="G38" s="2"/>
      <c r="H38" s="1"/>
      <c r="I38" s="2"/>
      <c r="J38" s="2"/>
      <c r="N38" s="2"/>
      <c r="O38" s="2"/>
      <c r="P38" s="2"/>
      <c r="Q38" s="2"/>
      <c r="R38" s="2"/>
    </row>
    <row r="39" spans="1:18" s="10" customFormat="1" ht="15">
      <c r="A39" s="1"/>
      <c r="B39" s="3"/>
      <c r="E39" s="2"/>
      <c r="F39" s="2"/>
      <c r="G39" s="2"/>
      <c r="H39" s="1"/>
      <c r="I39" s="2"/>
      <c r="J39" s="2"/>
      <c r="K39" s="3"/>
      <c r="L39" s="3"/>
      <c r="M39" s="3"/>
      <c r="N39" s="2"/>
      <c r="O39" s="2"/>
      <c r="P39" s="2"/>
      <c r="Q39" s="2"/>
      <c r="R39" s="2"/>
    </row>
    <row r="40" spans="1:18" s="10" customFormat="1" ht="15">
      <c r="A40" s="1"/>
      <c r="B40" s="3"/>
      <c r="E40" s="2"/>
      <c r="F40" s="2"/>
      <c r="G40" s="2"/>
      <c r="H40" s="1"/>
      <c r="I40" s="2"/>
      <c r="J40" s="2"/>
      <c r="K40" s="3"/>
      <c r="L40" s="3"/>
      <c r="M40" s="3"/>
      <c r="N40" s="2"/>
      <c r="O40" s="2"/>
      <c r="P40" s="2"/>
      <c r="Q40" s="2"/>
      <c r="R40" s="2"/>
    </row>
    <row r="41" spans="1:18" s="10" customFormat="1" ht="15">
      <c r="A41" s="1"/>
      <c r="B41" s="3"/>
      <c r="C41" s="1"/>
      <c r="D41" s="1"/>
      <c r="E41" s="2"/>
      <c r="F41" s="2"/>
      <c r="G41" s="2"/>
      <c r="H41" s="1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3:7" ht="15">
      <c r="C42" s="10"/>
      <c r="D42" s="10"/>
      <c r="E42" s="3"/>
      <c r="F42" s="3"/>
      <c r="G42" s="3"/>
    </row>
    <row r="43" spans="3:7" ht="15">
      <c r="C43" s="10"/>
      <c r="D43" s="10"/>
      <c r="E43" s="3"/>
      <c r="F43" s="3"/>
      <c r="G43" s="3"/>
    </row>
    <row r="44" spans="3:7" ht="15">
      <c r="C44" s="10"/>
      <c r="D44" s="10"/>
      <c r="E44" s="3"/>
      <c r="F44" s="3"/>
      <c r="G44" s="3"/>
    </row>
  </sheetData>
  <sheetProtection/>
  <mergeCells count="13">
    <mergeCell ref="A34:S34"/>
    <mergeCell ref="A35:S35"/>
    <mergeCell ref="F9:F10"/>
    <mergeCell ref="G9:G10"/>
    <mergeCell ref="H9:H10"/>
    <mergeCell ref="B27:B30"/>
    <mergeCell ref="I9:I10"/>
    <mergeCell ref="J9:R9"/>
    <mergeCell ref="B12:B15"/>
    <mergeCell ref="B17:B25"/>
    <mergeCell ref="B9:B10"/>
    <mergeCell ref="C9:C10"/>
    <mergeCell ref="E9:E10"/>
  </mergeCells>
  <printOptions/>
  <pageMargins left="0.24" right="0.46" top="0.36" bottom="0.14" header="0.42" footer="0.14"/>
  <pageSetup horizontalDpi="300" verticalDpi="300" orientation="landscape" paperSize="9" scale="91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P41"/>
  <sheetViews>
    <sheetView zoomScalePageLayoutView="0" workbookViewId="0" topLeftCell="A10">
      <selection activeCell="T20" sqref="T20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43.7109375" style="1" customWidth="1"/>
    <col min="4" max="4" width="9.28125" style="1" customWidth="1"/>
    <col min="5" max="7" width="6.8515625" style="2" customWidth="1"/>
    <col min="8" max="8" width="9.00390625" style="1" customWidth="1"/>
    <col min="9" max="14" width="6.8515625" style="2" customWidth="1"/>
    <col min="15" max="15" width="6.8515625" style="1" customWidth="1"/>
    <col min="16" max="16" width="6.57421875" style="1" customWidth="1"/>
    <col min="17" max="17" width="6.7109375" style="1" customWidth="1"/>
    <col min="18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43"/>
      <c r="D7" s="10"/>
      <c r="E7" s="3"/>
      <c r="F7" s="3"/>
      <c r="G7" s="3"/>
      <c r="H7" s="32" t="s">
        <v>49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81" t="s">
        <v>0</v>
      </c>
      <c r="C9" s="81" t="s">
        <v>1</v>
      </c>
      <c r="D9" s="5" t="s">
        <v>18</v>
      </c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6"/>
      <c r="P9" s="96"/>
      <c r="Q9" s="96"/>
      <c r="R9" s="100"/>
    </row>
    <row r="10" spans="2:18" s="3" customFormat="1" ht="14.25"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19" ht="15">
      <c r="B12" s="85" t="s">
        <v>17</v>
      </c>
      <c r="C12" s="9" t="s">
        <v>111</v>
      </c>
      <c r="D12" s="19">
        <v>340</v>
      </c>
      <c r="E12" s="19">
        <v>50</v>
      </c>
      <c r="F12" s="22">
        <v>5.7</v>
      </c>
      <c r="G12" s="22">
        <v>9.1</v>
      </c>
      <c r="H12" s="22">
        <v>0</v>
      </c>
      <c r="I12" s="22">
        <v>104.7</v>
      </c>
      <c r="J12" s="22">
        <v>0.02</v>
      </c>
      <c r="K12" s="22">
        <v>0.45</v>
      </c>
      <c r="L12" s="22">
        <v>0</v>
      </c>
      <c r="M12" s="22">
        <v>0</v>
      </c>
      <c r="N12" s="23">
        <v>0</v>
      </c>
      <c r="O12" s="20">
        <v>13</v>
      </c>
      <c r="P12" s="20">
        <v>65</v>
      </c>
      <c r="Q12" s="73">
        <v>8</v>
      </c>
      <c r="R12" s="62">
        <v>0.9</v>
      </c>
      <c r="S12" s="79"/>
    </row>
    <row r="13" spans="2:18" ht="15">
      <c r="B13" s="86"/>
      <c r="C13" s="16" t="s">
        <v>112</v>
      </c>
      <c r="D13" s="34">
        <v>170</v>
      </c>
      <c r="E13" s="27" t="s">
        <v>23</v>
      </c>
      <c r="F13" s="22">
        <v>3.55</v>
      </c>
      <c r="G13" s="22">
        <v>6.3</v>
      </c>
      <c r="H13" s="22">
        <v>14.6</v>
      </c>
      <c r="I13" s="22">
        <v>205.3</v>
      </c>
      <c r="J13" s="22">
        <v>0.06</v>
      </c>
      <c r="K13" s="22">
        <v>0.07</v>
      </c>
      <c r="L13" s="22">
        <v>6.9</v>
      </c>
      <c r="M13" s="22">
        <v>0.04</v>
      </c>
      <c r="N13" s="22">
        <v>0.4</v>
      </c>
      <c r="O13" s="22">
        <v>82.9</v>
      </c>
      <c r="P13" s="22">
        <v>69.3</v>
      </c>
      <c r="Q13" s="22">
        <v>8.5</v>
      </c>
      <c r="R13" s="23">
        <v>1.2</v>
      </c>
    </row>
    <row r="14" spans="2:18" s="14" customFormat="1" ht="15" customHeight="1">
      <c r="B14" s="86"/>
      <c r="C14" s="16" t="s">
        <v>85</v>
      </c>
      <c r="D14" s="34">
        <v>430</v>
      </c>
      <c r="E14" s="19">
        <v>200</v>
      </c>
      <c r="F14" s="22">
        <v>0.14</v>
      </c>
      <c r="G14" s="22">
        <v>0.04</v>
      </c>
      <c r="H14" s="22">
        <v>0.03</v>
      </c>
      <c r="I14" s="22">
        <v>1.04</v>
      </c>
      <c r="J14" s="22">
        <v>0</v>
      </c>
      <c r="K14" s="22">
        <v>0.04</v>
      </c>
      <c r="L14" s="22">
        <v>0</v>
      </c>
      <c r="M14" s="22">
        <v>0</v>
      </c>
      <c r="N14" s="23">
        <v>0</v>
      </c>
      <c r="O14" s="22">
        <v>0.16</v>
      </c>
      <c r="P14" s="22">
        <v>0.2</v>
      </c>
      <c r="Q14" s="22">
        <v>0.1</v>
      </c>
      <c r="R14" s="22">
        <v>0.58</v>
      </c>
    </row>
    <row r="15" spans="2:18" ht="15" customHeight="1">
      <c r="B15" s="86"/>
      <c r="C15" s="16" t="s">
        <v>80</v>
      </c>
      <c r="D15" s="34"/>
      <c r="E15" s="19">
        <v>10</v>
      </c>
      <c r="F15" s="22">
        <v>0</v>
      </c>
      <c r="G15" s="22">
        <v>0</v>
      </c>
      <c r="H15" s="22">
        <v>9.9</v>
      </c>
      <c r="I15" s="22">
        <v>39.9</v>
      </c>
      <c r="J15" s="22">
        <v>0</v>
      </c>
      <c r="K15" s="22">
        <v>0</v>
      </c>
      <c r="L15" s="22">
        <v>0</v>
      </c>
      <c r="M15" s="22">
        <v>0</v>
      </c>
      <c r="N15" s="23">
        <v>0</v>
      </c>
      <c r="O15" s="22">
        <v>0.39</v>
      </c>
      <c r="P15" s="22">
        <v>0</v>
      </c>
      <c r="Q15" s="22">
        <v>0</v>
      </c>
      <c r="R15" s="22">
        <v>0.02</v>
      </c>
    </row>
    <row r="16" spans="2:18" ht="15" customHeight="1">
      <c r="B16" s="86"/>
      <c r="C16" s="66" t="s">
        <v>76</v>
      </c>
      <c r="D16" s="19">
        <v>458</v>
      </c>
      <c r="E16" s="19">
        <v>120</v>
      </c>
      <c r="F16" s="36">
        <v>0.48</v>
      </c>
      <c r="G16" s="37">
        <v>0.4</v>
      </c>
      <c r="H16" s="37">
        <v>11.7</v>
      </c>
      <c r="I16" s="37">
        <v>56.4</v>
      </c>
      <c r="J16" s="22">
        <v>0.02</v>
      </c>
      <c r="K16" s="22">
        <v>0.01</v>
      </c>
      <c r="L16" s="22">
        <v>12</v>
      </c>
      <c r="M16" s="22">
        <v>0.3</v>
      </c>
      <c r="N16" s="22">
        <v>0.3</v>
      </c>
      <c r="O16" s="22">
        <v>26.6</v>
      </c>
      <c r="P16" s="22">
        <v>20.7</v>
      </c>
      <c r="Q16" s="22">
        <v>8</v>
      </c>
      <c r="R16" s="22">
        <v>0</v>
      </c>
    </row>
    <row r="17" spans="2:21" ht="15">
      <c r="B17" s="86"/>
      <c r="C17" s="9" t="s">
        <v>74</v>
      </c>
      <c r="D17" s="19">
        <v>480</v>
      </c>
      <c r="E17" s="50">
        <v>20</v>
      </c>
      <c r="F17" s="22">
        <v>1.5</v>
      </c>
      <c r="G17" s="44">
        <v>0.5</v>
      </c>
      <c r="H17" s="44">
        <v>10.6</v>
      </c>
      <c r="I17" s="22">
        <v>54.6</v>
      </c>
      <c r="J17" s="44">
        <v>0.04</v>
      </c>
      <c r="K17" s="44">
        <v>0.04</v>
      </c>
      <c r="L17" s="44">
        <v>0</v>
      </c>
      <c r="M17" s="22">
        <v>0</v>
      </c>
      <c r="N17" s="22">
        <v>0.3</v>
      </c>
      <c r="O17" s="44">
        <v>29.6</v>
      </c>
      <c r="P17" s="44">
        <v>0</v>
      </c>
      <c r="Q17" s="22">
        <v>3.2</v>
      </c>
      <c r="R17" s="23">
        <v>0.4</v>
      </c>
      <c r="U17" s="40"/>
    </row>
    <row r="18" spans="2:53" s="10" customFormat="1" ht="15" customHeight="1">
      <c r="B18" s="5"/>
      <c r="C18" s="11" t="s">
        <v>7</v>
      </c>
      <c r="D18" s="4"/>
      <c r="E18" s="4"/>
      <c r="F18" s="24">
        <f>SUM(F12:F17)</f>
        <v>11.370000000000001</v>
      </c>
      <c r="G18" s="24">
        <f aca="true" t="shared" si="0" ref="G18:R18">SUM(G12:G17)</f>
        <v>16.339999999999996</v>
      </c>
      <c r="H18" s="24">
        <f t="shared" si="0"/>
        <v>46.830000000000005</v>
      </c>
      <c r="I18" s="24">
        <f t="shared" si="0"/>
        <v>461.94</v>
      </c>
      <c r="J18" s="24">
        <f t="shared" si="0"/>
        <v>0.14</v>
      </c>
      <c r="K18" s="24">
        <f t="shared" si="0"/>
        <v>0.6100000000000001</v>
      </c>
      <c r="L18" s="24">
        <f t="shared" si="0"/>
        <v>18.9</v>
      </c>
      <c r="M18" s="24">
        <f t="shared" si="0"/>
        <v>0.33999999999999997</v>
      </c>
      <c r="N18" s="24">
        <f t="shared" si="0"/>
        <v>1</v>
      </c>
      <c r="O18" s="24">
        <f t="shared" si="0"/>
        <v>152.65</v>
      </c>
      <c r="P18" s="24">
        <f t="shared" si="0"/>
        <v>155.2</v>
      </c>
      <c r="Q18" s="24">
        <f t="shared" si="0"/>
        <v>27.8</v>
      </c>
      <c r="R18" s="24">
        <f t="shared" si="0"/>
        <v>3.1</v>
      </c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</row>
    <row r="19" spans="2:93" ht="15">
      <c r="B19" s="83" t="s">
        <v>20</v>
      </c>
      <c r="C19" s="9" t="s">
        <v>113</v>
      </c>
      <c r="D19" s="19">
        <v>59</v>
      </c>
      <c r="E19" s="19">
        <v>60</v>
      </c>
      <c r="F19" s="22">
        <v>0.95</v>
      </c>
      <c r="G19" s="22">
        <v>6.06</v>
      </c>
      <c r="H19" s="22">
        <v>4.88</v>
      </c>
      <c r="I19" s="22">
        <v>77.76</v>
      </c>
      <c r="J19" s="22">
        <v>0.02</v>
      </c>
      <c r="K19" s="22">
        <v>0</v>
      </c>
      <c r="L19" s="22">
        <v>5.7</v>
      </c>
      <c r="M19" s="22">
        <v>0.1</v>
      </c>
      <c r="N19" s="22">
        <v>2.7</v>
      </c>
      <c r="O19" s="22">
        <v>28.78</v>
      </c>
      <c r="P19" s="22">
        <v>25.88</v>
      </c>
      <c r="Q19" s="22">
        <v>12.51</v>
      </c>
      <c r="R19" s="23">
        <v>0.76</v>
      </c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</row>
    <row r="20" spans="1:86" s="14" customFormat="1" ht="15">
      <c r="A20" s="1"/>
      <c r="B20" s="84"/>
      <c r="C20" s="9" t="s">
        <v>43</v>
      </c>
      <c r="D20" s="19">
        <v>592</v>
      </c>
      <c r="E20" s="19">
        <v>250</v>
      </c>
      <c r="F20" s="22">
        <v>7.2</v>
      </c>
      <c r="G20" s="22">
        <v>3.75</v>
      </c>
      <c r="H20" s="22">
        <v>16.75</v>
      </c>
      <c r="I20" s="22">
        <v>130.75</v>
      </c>
      <c r="J20" s="22">
        <v>0.12</v>
      </c>
      <c r="K20" s="22">
        <v>0.1</v>
      </c>
      <c r="L20" s="22">
        <v>14.25</v>
      </c>
      <c r="M20" s="22">
        <v>0</v>
      </c>
      <c r="N20" s="22">
        <v>0.75</v>
      </c>
      <c r="O20" s="22">
        <v>59.3</v>
      </c>
      <c r="P20" s="22">
        <v>233.5</v>
      </c>
      <c r="Q20" s="22">
        <v>14.35</v>
      </c>
      <c r="R20" s="23">
        <v>2</v>
      </c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</row>
    <row r="21" spans="2:86" ht="14.25" customHeight="1">
      <c r="B21" s="84"/>
      <c r="C21" s="9" t="s">
        <v>41</v>
      </c>
      <c r="D21" s="19">
        <v>317</v>
      </c>
      <c r="E21" s="19">
        <v>100</v>
      </c>
      <c r="F21" s="22">
        <v>7.7</v>
      </c>
      <c r="G21" s="22">
        <v>14.1</v>
      </c>
      <c r="H21" s="22">
        <v>11.9</v>
      </c>
      <c r="I21" s="22">
        <v>205.3</v>
      </c>
      <c r="J21" s="22">
        <v>0.15</v>
      </c>
      <c r="K21" s="22">
        <v>0.06</v>
      </c>
      <c r="L21" s="22">
        <v>0.36</v>
      </c>
      <c r="M21" s="22">
        <v>0.05</v>
      </c>
      <c r="N21" s="22">
        <v>0.27</v>
      </c>
      <c r="O21" s="22">
        <v>31.63</v>
      </c>
      <c r="P21" s="22">
        <v>92.6</v>
      </c>
      <c r="Q21" s="22">
        <v>20.87</v>
      </c>
      <c r="R21" s="23">
        <v>1.2</v>
      </c>
      <c r="U21" s="42"/>
      <c r="V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</row>
    <row r="22" spans="2:32" ht="15">
      <c r="B22" s="84"/>
      <c r="C22" s="9" t="s">
        <v>12</v>
      </c>
      <c r="D22" s="19">
        <v>353</v>
      </c>
      <c r="E22" s="19">
        <v>150</v>
      </c>
      <c r="F22" s="22">
        <v>7.78</v>
      </c>
      <c r="G22" s="22">
        <v>7.72</v>
      </c>
      <c r="H22" s="22">
        <v>36.25</v>
      </c>
      <c r="I22" s="22">
        <v>257.62</v>
      </c>
      <c r="J22" s="22">
        <v>0.2</v>
      </c>
      <c r="K22" s="22">
        <v>0.1</v>
      </c>
      <c r="L22" s="22">
        <v>0</v>
      </c>
      <c r="M22" s="22">
        <v>0.03</v>
      </c>
      <c r="N22" s="22">
        <v>0.08</v>
      </c>
      <c r="O22" s="22">
        <v>19.57</v>
      </c>
      <c r="P22" s="22">
        <v>184.5</v>
      </c>
      <c r="Q22" s="22">
        <v>123.1</v>
      </c>
      <c r="R22" s="23">
        <v>0.44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</row>
    <row r="23" spans="2:18" ht="15">
      <c r="B23" s="84"/>
      <c r="C23" s="9" t="s">
        <v>40</v>
      </c>
      <c r="D23" s="19">
        <v>412</v>
      </c>
      <c r="E23" s="19">
        <v>200</v>
      </c>
      <c r="F23" s="22">
        <v>1.02</v>
      </c>
      <c r="G23" s="22">
        <v>0</v>
      </c>
      <c r="H23" s="22">
        <v>21</v>
      </c>
      <c r="I23" s="22">
        <v>88</v>
      </c>
      <c r="J23" s="22">
        <v>0.02</v>
      </c>
      <c r="K23" s="22">
        <v>0.04</v>
      </c>
      <c r="L23" s="22">
        <v>0.8</v>
      </c>
      <c r="M23" s="22">
        <v>0</v>
      </c>
      <c r="N23" s="22">
        <v>1.1</v>
      </c>
      <c r="O23" s="22">
        <v>34</v>
      </c>
      <c r="P23" s="22">
        <v>9.1</v>
      </c>
      <c r="Q23" s="22">
        <v>18.64</v>
      </c>
      <c r="R23" s="23">
        <v>0.04</v>
      </c>
    </row>
    <row r="24" spans="2:21" ht="15">
      <c r="B24" s="84"/>
      <c r="C24" s="9" t="s">
        <v>74</v>
      </c>
      <c r="D24" s="19">
        <v>480</v>
      </c>
      <c r="E24" s="19">
        <v>20</v>
      </c>
      <c r="F24" s="22">
        <v>1.5</v>
      </c>
      <c r="G24" s="22">
        <v>0.5</v>
      </c>
      <c r="H24" s="22">
        <v>10.6</v>
      </c>
      <c r="I24" s="22">
        <v>54.6</v>
      </c>
      <c r="J24" s="22">
        <v>0.04</v>
      </c>
      <c r="K24" s="22">
        <v>0.04</v>
      </c>
      <c r="L24" s="22">
        <v>0</v>
      </c>
      <c r="M24" s="22">
        <v>0</v>
      </c>
      <c r="N24" s="22">
        <v>0.3</v>
      </c>
      <c r="O24" s="22">
        <v>29.6</v>
      </c>
      <c r="P24" s="22">
        <v>0</v>
      </c>
      <c r="Q24" s="22">
        <v>3.2</v>
      </c>
      <c r="R24" s="23">
        <v>0.4</v>
      </c>
      <c r="U24" s="40"/>
    </row>
    <row r="25" spans="2:21" ht="15">
      <c r="B25" s="84"/>
      <c r="C25" s="9" t="s">
        <v>78</v>
      </c>
      <c r="D25" s="19">
        <v>481</v>
      </c>
      <c r="E25" s="19">
        <v>40</v>
      </c>
      <c r="F25" s="22">
        <v>2.34</v>
      </c>
      <c r="G25" s="22">
        <v>0.3</v>
      </c>
      <c r="H25" s="22">
        <v>17.77</v>
      </c>
      <c r="I25" s="22">
        <v>75.6</v>
      </c>
      <c r="J25" s="22">
        <v>0.1</v>
      </c>
      <c r="K25" s="22">
        <v>0.08</v>
      </c>
      <c r="L25" s="22">
        <v>0.01</v>
      </c>
      <c r="M25" s="22">
        <v>0</v>
      </c>
      <c r="N25" s="22">
        <v>0.68</v>
      </c>
      <c r="O25" s="22">
        <v>10.1</v>
      </c>
      <c r="P25" s="22">
        <v>42.2</v>
      </c>
      <c r="Q25" s="22">
        <v>14.6</v>
      </c>
      <c r="R25" s="23">
        <v>0.9</v>
      </c>
      <c r="U25" s="14"/>
    </row>
    <row r="26" spans="1:94" ht="15" customHeight="1">
      <c r="A26" s="43"/>
      <c r="B26" s="4"/>
      <c r="C26" s="11" t="s">
        <v>7</v>
      </c>
      <c r="D26" s="4"/>
      <c r="E26" s="4"/>
      <c r="F26" s="24">
        <f>SUM(F19:F25)</f>
        <v>28.490000000000002</v>
      </c>
      <c r="G26" s="24">
        <f aca="true" t="shared" si="1" ref="G26:R26">SUM(G19:G25)</f>
        <v>32.42999999999999</v>
      </c>
      <c r="H26" s="24">
        <f t="shared" si="1"/>
        <v>119.14999999999999</v>
      </c>
      <c r="I26" s="24">
        <f t="shared" si="1"/>
        <v>889.6300000000001</v>
      </c>
      <c r="J26" s="24">
        <f t="shared" si="1"/>
        <v>0.65</v>
      </c>
      <c r="K26" s="24">
        <f t="shared" si="1"/>
        <v>0.42</v>
      </c>
      <c r="L26" s="24">
        <f t="shared" si="1"/>
        <v>21.12</v>
      </c>
      <c r="M26" s="24">
        <f t="shared" si="1"/>
        <v>0.18000000000000002</v>
      </c>
      <c r="N26" s="24">
        <f t="shared" si="1"/>
        <v>5.88</v>
      </c>
      <c r="O26" s="24">
        <f t="shared" si="1"/>
        <v>212.98</v>
      </c>
      <c r="P26" s="24">
        <f t="shared" si="1"/>
        <v>587.7800000000001</v>
      </c>
      <c r="Q26" s="24">
        <f t="shared" si="1"/>
        <v>207.26999999999995</v>
      </c>
      <c r="R26" s="24">
        <f t="shared" si="1"/>
        <v>5.740000000000001</v>
      </c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</row>
    <row r="27" spans="2:18" ht="26.25" customHeight="1">
      <c r="B27" s="107" t="s">
        <v>39</v>
      </c>
      <c r="C27" s="16" t="s">
        <v>181</v>
      </c>
      <c r="D27" s="34">
        <v>499</v>
      </c>
      <c r="E27" s="27" t="s">
        <v>14</v>
      </c>
      <c r="F27" s="22">
        <v>8.85</v>
      </c>
      <c r="G27" s="22">
        <v>7.38</v>
      </c>
      <c r="H27" s="22">
        <v>51.26</v>
      </c>
      <c r="I27" s="22">
        <v>307</v>
      </c>
      <c r="J27" s="22" t="s">
        <v>114</v>
      </c>
      <c r="K27" s="22">
        <v>0.03</v>
      </c>
      <c r="L27" s="22">
        <v>1.03</v>
      </c>
      <c r="M27" s="22">
        <v>0</v>
      </c>
      <c r="N27" s="22">
        <v>0</v>
      </c>
      <c r="O27" s="22">
        <v>17.3</v>
      </c>
      <c r="P27" s="22">
        <v>87.71</v>
      </c>
      <c r="Q27" s="22">
        <v>7.96</v>
      </c>
      <c r="R27" s="23">
        <v>0.4</v>
      </c>
    </row>
    <row r="28" spans="2:18" ht="24.75" customHeight="1">
      <c r="B28" s="108"/>
      <c r="C28" s="16" t="s">
        <v>115</v>
      </c>
      <c r="D28" s="34">
        <v>436</v>
      </c>
      <c r="E28" s="27" t="s">
        <v>15</v>
      </c>
      <c r="F28" s="22">
        <v>5.8</v>
      </c>
      <c r="G28" s="22">
        <v>6.4</v>
      </c>
      <c r="H28" s="22">
        <v>9.4</v>
      </c>
      <c r="I28" s="22">
        <v>116</v>
      </c>
      <c r="J28" s="22">
        <v>0.08</v>
      </c>
      <c r="K28" s="22">
        <v>0.03</v>
      </c>
      <c r="L28" s="22">
        <v>2.5</v>
      </c>
      <c r="M28" s="22">
        <v>0</v>
      </c>
      <c r="N28" s="22">
        <v>0</v>
      </c>
      <c r="O28" s="22">
        <v>230</v>
      </c>
      <c r="P28" s="22">
        <v>318.72</v>
      </c>
      <c r="Q28" s="22">
        <v>0</v>
      </c>
      <c r="R28" s="23">
        <v>0.2</v>
      </c>
    </row>
    <row r="29" spans="1:94" ht="15" customHeight="1">
      <c r="A29" s="43"/>
      <c r="B29" s="5"/>
      <c r="C29" s="11" t="s">
        <v>7</v>
      </c>
      <c r="D29" s="4"/>
      <c r="E29" s="4"/>
      <c r="F29" s="24">
        <f>SUM(F27:F28)</f>
        <v>14.649999999999999</v>
      </c>
      <c r="G29" s="24">
        <f aca="true" t="shared" si="2" ref="G29:R29">SUM(G27:G28)</f>
        <v>13.780000000000001</v>
      </c>
      <c r="H29" s="24">
        <f t="shared" si="2"/>
        <v>60.66</v>
      </c>
      <c r="I29" s="24">
        <f t="shared" si="2"/>
        <v>423</v>
      </c>
      <c r="J29" s="45">
        <f t="shared" si="2"/>
        <v>0.08</v>
      </c>
      <c r="K29" s="24">
        <f t="shared" si="2"/>
        <v>0.06</v>
      </c>
      <c r="L29" s="24">
        <f t="shared" si="2"/>
        <v>3.5300000000000002</v>
      </c>
      <c r="M29" s="24">
        <f t="shared" si="2"/>
        <v>0</v>
      </c>
      <c r="N29" s="24">
        <f t="shared" si="2"/>
        <v>0</v>
      </c>
      <c r="O29" s="24">
        <f t="shared" si="2"/>
        <v>247.3</v>
      </c>
      <c r="P29" s="24">
        <f t="shared" si="2"/>
        <v>406.43</v>
      </c>
      <c r="Q29" s="24">
        <f t="shared" si="2"/>
        <v>7.96</v>
      </c>
      <c r="R29" s="24">
        <f t="shared" si="2"/>
        <v>0.6000000000000001</v>
      </c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</row>
    <row r="30" spans="1:18" s="15" customFormat="1" ht="14.25">
      <c r="A30" s="10"/>
      <c r="B30" s="12"/>
      <c r="C30" s="18" t="s">
        <v>9</v>
      </c>
      <c r="D30" s="18"/>
      <c r="E30" s="7"/>
      <c r="F30" s="26">
        <f aca="true" t="shared" si="3" ref="F30:R30">F29+F26+F18</f>
        <v>54.510000000000005</v>
      </c>
      <c r="G30" s="26">
        <f t="shared" si="3"/>
        <v>62.54999999999999</v>
      </c>
      <c r="H30" s="26">
        <f t="shared" si="3"/>
        <v>226.64000000000001</v>
      </c>
      <c r="I30" s="26">
        <f t="shared" si="3"/>
        <v>1774.5700000000002</v>
      </c>
      <c r="J30" s="26">
        <f t="shared" si="3"/>
        <v>0.87</v>
      </c>
      <c r="K30" s="26">
        <f t="shared" si="3"/>
        <v>1.09</v>
      </c>
      <c r="L30" s="26">
        <f t="shared" si="3"/>
        <v>43.55</v>
      </c>
      <c r="M30" s="26">
        <f t="shared" si="3"/>
        <v>0.52</v>
      </c>
      <c r="N30" s="26">
        <f t="shared" si="3"/>
        <v>6.88</v>
      </c>
      <c r="O30" s="26">
        <f t="shared" si="3"/>
        <v>612.93</v>
      </c>
      <c r="P30" s="26">
        <f t="shared" si="3"/>
        <v>1149.41</v>
      </c>
      <c r="Q30" s="26">
        <f t="shared" si="3"/>
        <v>243.02999999999997</v>
      </c>
      <c r="R30" s="26">
        <f t="shared" si="3"/>
        <v>9.440000000000001</v>
      </c>
    </row>
    <row r="31" spans="1:18" s="15" customFormat="1" ht="14.25">
      <c r="A31" s="10"/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15" customFormat="1" ht="14.25">
      <c r="A32" s="10"/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9" s="3" customFormat="1" ht="14.25">
      <c r="A33" s="93" t="s">
        <v>192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</row>
    <row r="34" spans="1:19" s="10" customFormat="1" ht="14.25">
      <c r="A34" s="93" t="s">
        <v>193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</row>
    <row r="35" spans="1:32" s="10" customFormat="1" ht="15">
      <c r="A35" s="3"/>
      <c r="B35" s="3"/>
      <c r="C35" s="1"/>
      <c r="D35" s="3"/>
      <c r="F35" s="29"/>
      <c r="G35" s="30"/>
      <c r="H35" s="29"/>
      <c r="I35" s="29"/>
      <c r="J35" s="31"/>
      <c r="K35" s="31"/>
      <c r="L35" s="31"/>
      <c r="M35" s="31"/>
      <c r="N35" s="31"/>
      <c r="O35" s="31"/>
      <c r="P35" s="31"/>
      <c r="Q35" s="31"/>
      <c r="R35" s="31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</row>
    <row r="36" spans="14:18" s="10" customFormat="1" ht="14.25">
      <c r="N36" s="31"/>
      <c r="O36" s="31"/>
      <c r="P36" s="31"/>
      <c r="Q36" s="31"/>
      <c r="R36" s="31"/>
    </row>
    <row r="37" spans="1:18" s="10" customFormat="1" ht="15">
      <c r="A37" s="1"/>
      <c r="B37" s="3"/>
      <c r="E37" s="2"/>
      <c r="F37" s="2"/>
      <c r="G37" s="2"/>
      <c r="H37" s="1"/>
      <c r="I37" s="2"/>
      <c r="J37" s="2"/>
      <c r="K37" s="3"/>
      <c r="L37" s="3"/>
      <c r="M37" s="3"/>
      <c r="N37" s="2"/>
      <c r="O37" s="2"/>
      <c r="P37" s="2"/>
      <c r="Q37" s="2"/>
      <c r="R37" s="2"/>
    </row>
    <row r="38" spans="3:18" ht="15">
      <c r="C38" s="10"/>
      <c r="D38" s="10"/>
      <c r="K38" s="3"/>
      <c r="L38" s="3"/>
      <c r="M38" s="3"/>
      <c r="O38" s="2"/>
      <c r="P38" s="2"/>
      <c r="Q38" s="2"/>
      <c r="R38" s="2"/>
    </row>
    <row r="39" spans="3:18" ht="15">
      <c r="C39" s="10"/>
      <c r="D39" s="10"/>
      <c r="K39" s="3"/>
      <c r="L39" s="3"/>
      <c r="M39" s="3"/>
      <c r="O39" s="2"/>
      <c r="P39" s="2"/>
      <c r="Q39" s="2"/>
      <c r="R39" s="2"/>
    </row>
    <row r="40" spans="15:18" ht="15">
      <c r="O40" s="2"/>
      <c r="P40" s="2"/>
      <c r="Q40" s="2"/>
      <c r="R40" s="2"/>
    </row>
    <row r="41" spans="3:7" ht="15">
      <c r="C41" s="10"/>
      <c r="D41" s="10"/>
      <c r="E41" s="3"/>
      <c r="F41" s="3"/>
      <c r="G41" s="3"/>
    </row>
  </sheetData>
  <sheetProtection/>
  <mergeCells count="13">
    <mergeCell ref="A33:S33"/>
    <mergeCell ref="A34:S34"/>
    <mergeCell ref="B27:B28"/>
    <mergeCell ref="G9:G10"/>
    <mergeCell ref="H9:H10"/>
    <mergeCell ref="J9:R9"/>
    <mergeCell ref="B19:B25"/>
    <mergeCell ref="I9:I10"/>
    <mergeCell ref="B12:B17"/>
    <mergeCell ref="B9:B10"/>
    <mergeCell ref="C9:C10"/>
    <mergeCell ref="E9:E10"/>
    <mergeCell ref="F9:F10"/>
  </mergeCells>
  <printOptions/>
  <pageMargins left="0.3" right="0.2" top="0.17" bottom="0.24" header="0.13" footer="0.24"/>
  <pageSetup orientation="landscape" paperSize="9" scale="89" r:id="rId1"/>
  <colBreaks count="1" manualBreakCount="1">
    <brk id="1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CB45"/>
  <sheetViews>
    <sheetView zoomScalePageLayoutView="0" workbookViewId="0" topLeftCell="A7">
      <selection activeCell="F26" sqref="F26:F31"/>
    </sheetView>
  </sheetViews>
  <sheetFormatPr defaultColWidth="9.140625" defaultRowHeight="12.75"/>
  <cols>
    <col min="1" max="1" width="0.85546875" style="1" customWidth="1"/>
    <col min="2" max="2" width="2.7109375" style="3" customWidth="1"/>
    <col min="3" max="3" width="53.57421875" style="1" customWidth="1"/>
    <col min="4" max="4" width="6.8515625" style="1" customWidth="1"/>
    <col min="5" max="7" width="6.8515625" style="2" customWidth="1"/>
    <col min="8" max="8" width="9.28125" style="1" customWidth="1"/>
    <col min="9" max="9" width="8.421875" style="2" customWidth="1"/>
    <col min="10" max="18" width="6.8515625" style="2" customWidth="1"/>
    <col min="19" max="16384" width="9.140625" style="1" customWidth="1"/>
  </cols>
  <sheetData>
    <row r="3" spans="3:14" ht="15"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</row>
    <row r="4" spans="3:14" ht="15"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</row>
    <row r="5" spans="3:14" ht="15"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</row>
    <row r="6" spans="3:14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</row>
    <row r="7" spans="3:14" ht="15">
      <c r="C7" s="43"/>
      <c r="D7" s="10"/>
      <c r="E7" s="3"/>
      <c r="F7" s="3"/>
      <c r="G7" s="3"/>
      <c r="H7" s="32" t="s">
        <v>48</v>
      </c>
      <c r="I7" s="3"/>
      <c r="J7" s="3"/>
      <c r="K7" s="3"/>
      <c r="L7" s="3"/>
      <c r="M7" s="3"/>
      <c r="N7" s="3"/>
    </row>
    <row r="8" ht="15">
      <c r="O8" s="59"/>
    </row>
    <row r="9" spans="2:18" s="3" customFormat="1" ht="14.25">
      <c r="B9" s="81" t="s">
        <v>0</v>
      </c>
      <c r="C9" s="81" t="s">
        <v>1</v>
      </c>
      <c r="D9" s="5" t="s">
        <v>18</v>
      </c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6"/>
      <c r="P9" s="96"/>
      <c r="Q9" s="96"/>
      <c r="R9" s="100"/>
    </row>
    <row r="10" spans="2:18" s="3" customFormat="1" ht="14.25"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2:18" s="3" customFormat="1" ht="15" customHeight="1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18" ht="15" customHeight="1">
      <c r="B12" s="85" t="s">
        <v>17</v>
      </c>
      <c r="C12" s="9" t="s">
        <v>116</v>
      </c>
      <c r="D12" s="36">
        <v>261</v>
      </c>
      <c r="E12" s="36">
        <v>52</v>
      </c>
      <c r="F12" s="36">
        <v>6.59</v>
      </c>
      <c r="G12" s="36">
        <v>6</v>
      </c>
      <c r="H12" s="36">
        <v>0.35</v>
      </c>
      <c r="I12" s="36">
        <v>81.83</v>
      </c>
      <c r="J12" s="22">
        <v>0.02</v>
      </c>
      <c r="K12" s="22">
        <v>0.11</v>
      </c>
      <c r="L12" s="22">
        <v>0</v>
      </c>
      <c r="M12" s="22">
        <v>0.02</v>
      </c>
      <c r="N12" s="23">
        <v>0</v>
      </c>
      <c r="O12" s="20">
        <v>54.4</v>
      </c>
      <c r="P12" s="20">
        <v>100</v>
      </c>
      <c r="Q12" s="20">
        <v>7.77</v>
      </c>
      <c r="R12" s="20">
        <v>0.1</v>
      </c>
    </row>
    <row r="13" spans="2:18" ht="15" customHeight="1">
      <c r="B13" s="86"/>
      <c r="C13" s="35" t="s">
        <v>81</v>
      </c>
      <c r="D13" s="36">
        <v>229</v>
      </c>
      <c r="E13" s="36">
        <v>250</v>
      </c>
      <c r="F13" s="36">
        <v>8.8</v>
      </c>
      <c r="G13" s="36">
        <v>8.4</v>
      </c>
      <c r="H13" s="36">
        <v>45.9</v>
      </c>
      <c r="I13" s="36">
        <v>295</v>
      </c>
      <c r="J13" s="22">
        <v>0.06</v>
      </c>
      <c r="K13" s="22">
        <v>0.05</v>
      </c>
      <c r="L13" s="22">
        <v>2.6</v>
      </c>
      <c r="M13" s="22">
        <v>0.04</v>
      </c>
      <c r="N13" s="23">
        <v>5</v>
      </c>
      <c r="O13" s="19">
        <v>290</v>
      </c>
      <c r="P13" s="19">
        <v>250</v>
      </c>
      <c r="Q13" s="9">
        <v>1.13</v>
      </c>
      <c r="R13" s="19">
        <v>0.34</v>
      </c>
    </row>
    <row r="14" spans="2:61" ht="15">
      <c r="B14" s="86"/>
      <c r="C14" s="28" t="s">
        <v>148</v>
      </c>
      <c r="D14" s="34">
        <v>684</v>
      </c>
      <c r="E14" s="19">
        <v>200</v>
      </c>
      <c r="F14" s="22">
        <v>4.28</v>
      </c>
      <c r="G14" s="22">
        <v>4.48</v>
      </c>
      <c r="H14" s="22">
        <v>20.6</v>
      </c>
      <c r="I14" s="22">
        <v>139.84</v>
      </c>
      <c r="J14" s="22">
        <v>0.06</v>
      </c>
      <c r="K14" s="22">
        <v>0.02</v>
      </c>
      <c r="L14" s="22">
        <v>1.8</v>
      </c>
      <c r="M14" s="22">
        <v>0.02</v>
      </c>
      <c r="N14" s="23">
        <v>0</v>
      </c>
      <c r="O14" s="19">
        <v>171.6</v>
      </c>
      <c r="P14" s="9">
        <v>364.6</v>
      </c>
      <c r="Q14" s="61">
        <v>13.2</v>
      </c>
      <c r="R14" s="19">
        <v>0.34</v>
      </c>
      <c r="T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</row>
    <row r="15" spans="2:21" ht="15">
      <c r="B15" s="86"/>
      <c r="C15" s="9" t="s">
        <v>74</v>
      </c>
      <c r="D15" s="19">
        <v>480</v>
      </c>
      <c r="E15" s="19">
        <v>20</v>
      </c>
      <c r="F15" s="22">
        <v>1.5</v>
      </c>
      <c r="G15" s="22">
        <v>0.5</v>
      </c>
      <c r="H15" s="22">
        <v>10.6</v>
      </c>
      <c r="I15" s="22">
        <v>54.6</v>
      </c>
      <c r="J15" s="22">
        <v>0.04</v>
      </c>
      <c r="K15" s="22">
        <v>0.04</v>
      </c>
      <c r="L15" s="22">
        <v>0</v>
      </c>
      <c r="M15" s="22">
        <v>0</v>
      </c>
      <c r="N15" s="22">
        <v>0.3</v>
      </c>
      <c r="O15" s="22">
        <v>29.6</v>
      </c>
      <c r="P15" s="22">
        <v>0</v>
      </c>
      <c r="Q15" s="22">
        <v>3.2</v>
      </c>
      <c r="R15" s="23">
        <v>0.4</v>
      </c>
      <c r="U15" s="40"/>
    </row>
    <row r="16" spans="1:44" ht="15">
      <c r="A16" s="10"/>
      <c r="B16" s="5"/>
      <c r="C16" s="11" t="s">
        <v>7</v>
      </c>
      <c r="D16" s="4"/>
      <c r="E16" s="4"/>
      <c r="F16" s="24">
        <f>SUM(F12:F15)</f>
        <v>21.17</v>
      </c>
      <c r="G16" s="24">
        <f aca="true" t="shared" si="0" ref="G16:R16">SUM(G12:G15)</f>
        <v>19.380000000000003</v>
      </c>
      <c r="H16" s="24">
        <f t="shared" si="0"/>
        <v>77.44999999999999</v>
      </c>
      <c r="I16" s="24">
        <f t="shared" si="0"/>
        <v>571.27</v>
      </c>
      <c r="J16" s="24">
        <f t="shared" si="0"/>
        <v>0.18000000000000002</v>
      </c>
      <c r="K16" s="24">
        <f t="shared" si="0"/>
        <v>0.22</v>
      </c>
      <c r="L16" s="24">
        <f t="shared" si="0"/>
        <v>4.4</v>
      </c>
      <c r="M16" s="24">
        <f t="shared" si="0"/>
        <v>0.08</v>
      </c>
      <c r="N16" s="24">
        <f t="shared" si="0"/>
        <v>5.3</v>
      </c>
      <c r="O16" s="24">
        <f t="shared" si="0"/>
        <v>545.6</v>
      </c>
      <c r="P16" s="24">
        <f t="shared" si="0"/>
        <v>714.6</v>
      </c>
      <c r="Q16" s="24">
        <f t="shared" si="0"/>
        <v>25.299999999999997</v>
      </c>
      <c r="R16" s="24">
        <f t="shared" si="0"/>
        <v>1.1800000000000002</v>
      </c>
      <c r="AP16" s="42"/>
      <c r="AR16" s="42"/>
    </row>
    <row r="17" spans="2:18" ht="15">
      <c r="B17" s="83" t="s">
        <v>20</v>
      </c>
      <c r="C17" s="9" t="s">
        <v>120</v>
      </c>
      <c r="D17" s="19">
        <v>37</v>
      </c>
      <c r="E17" s="27" t="s">
        <v>16</v>
      </c>
      <c r="F17" s="22">
        <v>0.6</v>
      </c>
      <c r="G17" s="22">
        <v>8.5</v>
      </c>
      <c r="H17" s="22">
        <v>1.5</v>
      </c>
      <c r="I17" s="22">
        <v>84.9</v>
      </c>
      <c r="J17" s="22">
        <v>0.02</v>
      </c>
      <c r="K17" s="22">
        <v>0.02</v>
      </c>
      <c r="L17" s="22">
        <v>3.69</v>
      </c>
      <c r="M17" s="22">
        <v>0</v>
      </c>
      <c r="N17" s="23">
        <v>0.79</v>
      </c>
      <c r="O17" s="20">
        <v>15.3</v>
      </c>
      <c r="P17" s="62">
        <v>24.09</v>
      </c>
      <c r="Q17" s="62">
        <v>8.32</v>
      </c>
      <c r="R17" s="62">
        <v>0.35</v>
      </c>
    </row>
    <row r="18" spans="2:80" ht="15" customHeight="1">
      <c r="B18" s="84"/>
      <c r="C18" s="9" t="s">
        <v>117</v>
      </c>
      <c r="D18" s="19">
        <v>108</v>
      </c>
      <c r="E18" s="19">
        <v>250</v>
      </c>
      <c r="F18" s="22">
        <v>18.6</v>
      </c>
      <c r="G18" s="22">
        <v>7.85</v>
      </c>
      <c r="H18" s="22">
        <v>12.52</v>
      </c>
      <c r="I18" s="22">
        <v>196.22</v>
      </c>
      <c r="J18" s="22">
        <v>0.15</v>
      </c>
      <c r="K18" s="22">
        <v>0.14</v>
      </c>
      <c r="L18" s="22">
        <v>22.72</v>
      </c>
      <c r="M18" s="22">
        <v>0.05</v>
      </c>
      <c r="N18" s="22">
        <v>2.57</v>
      </c>
      <c r="O18" s="22">
        <v>48.42</v>
      </c>
      <c r="P18" s="22">
        <v>40.25</v>
      </c>
      <c r="Q18" s="22">
        <v>136.92</v>
      </c>
      <c r="R18" s="23">
        <v>1.37</v>
      </c>
      <c r="S18" s="28"/>
      <c r="T18" s="42"/>
      <c r="AE18" s="42"/>
      <c r="AF18" s="42"/>
      <c r="AG18" s="42"/>
      <c r="AH18" s="42"/>
      <c r="AJ18" s="42"/>
      <c r="AK18" s="42"/>
      <c r="AL18" s="42"/>
      <c r="AM18" s="42"/>
      <c r="AQ18" s="42"/>
      <c r="BC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</row>
    <row r="19" spans="2:34" ht="15">
      <c r="B19" s="84"/>
      <c r="C19" s="9" t="s">
        <v>118</v>
      </c>
      <c r="D19" s="19">
        <v>289</v>
      </c>
      <c r="E19" s="19">
        <v>15</v>
      </c>
      <c r="F19" s="22">
        <v>4.94</v>
      </c>
      <c r="G19" s="22">
        <v>0.6</v>
      </c>
      <c r="H19" s="22">
        <v>0.16</v>
      </c>
      <c r="I19" s="22">
        <v>25.8</v>
      </c>
      <c r="J19" s="22">
        <v>0.03</v>
      </c>
      <c r="K19" s="22">
        <v>0.04</v>
      </c>
      <c r="L19" s="22">
        <v>0.11</v>
      </c>
      <c r="M19" s="22">
        <v>0</v>
      </c>
      <c r="N19" s="22">
        <v>0.09</v>
      </c>
      <c r="O19" s="22">
        <v>2.97</v>
      </c>
      <c r="P19" s="22">
        <v>52.65</v>
      </c>
      <c r="Q19" s="22">
        <v>7.5</v>
      </c>
      <c r="R19" s="23">
        <v>0.4</v>
      </c>
      <c r="AE19" s="42"/>
      <c r="AF19" s="42"/>
      <c r="AG19" s="42"/>
      <c r="AH19" s="42"/>
    </row>
    <row r="20" spans="2:66" ht="15">
      <c r="B20" s="84"/>
      <c r="C20" s="9" t="s">
        <v>119</v>
      </c>
      <c r="D20" s="19">
        <v>279</v>
      </c>
      <c r="E20" s="19">
        <v>80</v>
      </c>
      <c r="F20" s="22">
        <v>9.86</v>
      </c>
      <c r="G20" s="22">
        <v>4.2</v>
      </c>
      <c r="H20" s="22">
        <v>10.5</v>
      </c>
      <c r="I20" s="22">
        <v>143.8</v>
      </c>
      <c r="J20" s="22">
        <v>0.07</v>
      </c>
      <c r="K20" s="22">
        <v>0.13</v>
      </c>
      <c r="L20" s="22">
        <v>0.3</v>
      </c>
      <c r="M20" s="22">
        <v>0.02</v>
      </c>
      <c r="N20" s="22">
        <v>0.06</v>
      </c>
      <c r="O20" s="22">
        <v>40.3</v>
      </c>
      <c r="P20" s="22">
        <v>78.25</v>
      </c>
      <c r="Q20" s="22">
        <v>16.7</v>
      </c>
      <c r="R20" s="23">
        <v>0.45</v>
      </c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</row>
    <row r="21" spans="1:18" s="14" customFormat="1" ht="15">
      <c r="A21" s="1"/>
      <c r="B21" s="84"/>
      <c r="C21" s="9" t="s">
        <v>122</v>
      </c>
      <c r="D21" s="19">
        <v>360</v>
      </c>
      <c r="E21" s="19">
        <v>150</v>
      </c>
      <c r="F21" s="22">
        <v>2.98</v>
      </c>
      <c r="G21" s="22">
        <v>6.78</v>
      </c>
      <c r="H21" s="22">
        <v>24.06</v>
      </c>
      <c r="I21" s="22">
        <v>173.58</v>
      </c>
      <c r="J21" s="22">
        <v>0.16</v>
      </c>
      <c r="K21" s="22">
        <v>0.1</v>
      </c>
      <c r="L21" s="22">
        <v>9.37</v>
      </c>
      <c r="M21" s="22">
        <v>0.04</v>
      </c>
      <c r="N21" s="22">
        <v>0.15</v>
      </c>
      <c r="O21" s="22">
        <v>18.34</v>
      </c>
      <c r="P21" s="22">
        <v>31.6</v>
      </c>
      <c r="Q21" s="22">
        <v>6.47</v>
      </c>
      <c r="R21" s="23">
        <v>1.3</v>
      </c>
    </row>
    <row r="22" spans="2:18" ht="15">
      <c r="B22" s="84"/>
      <c r="C22" s="9" t="s">
        <v>95</v>
      </c>
      <c r="D22" s="19">
        <v>420</v>
      </c>
      <c r="E22" s="19">
        <v>200</v>
      </c>
      <c r="F22" s="22">
        <v>1.05</v>
      </c>
      <c r="G22" s="22">
        <v>0</v>
      </c>
      <c r="H22" s="22">
        <v>14.4</v>
      </c>
      <c r="I22" s="22">
        <v>61.8</v>
      </c>
      <c r="J22" s="22">
        <v>0.06</v>
      </c>
      <c r="K22" s="22">
        <v>0.06</v>
      </c>
      <c r="L22" s="22">
        <v>3</v>
      </c>
      <c r="M22" s="22">
        <v>0.05</v>
      </c>
      <c r="N22" s="22">
        <v>0.35</v>
      </c>
      <c r="O22" s="22">
        <v>1</v>
      </c>
      <c r="P22" s="22">
        <v>0</v>
      </c>
      <c r="Q22" s="22">
        <v>0</v>
      </c>
      <c r="R22" s="23">
        <v>0.1</v>
      </c>
    </row>
    <row r="23" spans="2:21" ht="15">
      <c r="B23" s="84"/>
      <c r="C23" s="9" t="s">
        <v>74</v>
      </c>
      <c r="D23" s="19">
        <v>480</v>
      </c>
      <c r="E23" s="19">
        <v>20</v>
      </c>
      <c r="F23" s="22">
        <v>1.5</v>
      </c>
      <c r="G23" s="22">
        <v>0.5</v>
      </c>
      <c r="H23" s="22">
        <v>10.6</v>
      </c>
      <c r="I23" s="22">
        <v>54.6</v>
      </c>
      <c r="J23" s="22">
        <v>0.04</v>
      </c>
      <c r="K23" s="22">
        <v>0.04</v>
      </c>
      <c r="L23" s="22">
        <v>0</v>
      </c>
      <c r="M23" s="22">
        <v>0</v>
      </c>
      <c r="N23" s="22">
        <v>0.3</v>
      </c>
      <c r="O23" s="22">
        <v>29.6</v>
      </c>
      <c r="P23" s="22">
        <v>0</v>
      </c>
      <c r="Q23" s="22">
        <v>3.2</v>
      </c>
      <c r="R23" s="23">
        <v>0.4</v>
      </c>
      <c r="U23" s="40"/>
    </row>
    <row r="24" spans="2:21" ht="15">
      <c r="B24" s="84"/>
      <c r="C24" s="9" t="s">
        <v>78</v>
      </c>
      <c r="D24" s="19">
        <v>481</v>
      </c>
      <c r="E24" s="19">
        <v>40</v>
      </c>
      <c r="F24" s="22">
        <v>2.34</v>
      </c>
      <c r="G24" s="22">
        <v>0.3</v>
      </c>
      <c r="H24" s="22">
        <v>17.77</v>
      </c>
      <c r="I24" s="22">
        <v>75.6</v>
      </c>
      <c r="J24" s="22">
        <v>0.1</v>
      </c>
      <c r="K24" s="22">
        <v>0.08</v>
      </c>
      <c r="L24" s="22">
        <v>0.01</v>
      </c>
      <c r="M24" s="22">
        <v>0</v>
      </c>
      <c r="N24" s="22">
        <v>0.68</v>
      </c>
      <c r="O24" s="22">
        <v>10.1</v>
      </c>
      <c r="P24" s="22">
        <v>42.2</v>
      </c>
      <c r="Q24" s="22">
        <v>14.6</v>
      </c>
      <c r="R24" s="23">
        <v>0.9</v>
      </c>
      <c r="U24" s="14"/>
    </row>
    <row r="25" spans="1:18" ht="15">
      <c r="A25" s="43"/>
      <c r="B25" s="5"/>
      <c r="C25" s="76" t="s">
        <v>7</v>
      </c>
      <c r="D25" s="4"/>
      <c r="E25" s="4"/>
      <c r="F25" s="24">
        <f>SUM(F17:F24)</f>
        <v>41.86999999999999</v>
      </c>
      <c r="G25" s="24">
        <f aca="true" t="shared" si="1" ref="G25:R25">SUM(G17:G24)</f>
        <v>28.730000000000004</v>
      </c>
      <c r="H25" s="24">
        <f t="shared" si="1"/>
        <v>91.50999999999999</v>
      </c>
      <c r="I25" s="24">
        <f t="shared" si="1"/>
        <v>816.3000000000001</v>
      </c>
      <c r="J25" s="24">
        <f t="shared" si="1"/>
        <v>0.63</v>
      </c>
      <c r="K25" s="24">
        <f t="shared" si="1"/>
        <v>0.61</v>
      </c>
      <c r="L25" s="24">
        <f t="shared" si="1"/>
        <v>39.199999999999996</v>
      </c>
      <c r="M25" s="24">
        <f t="shared" si="1"/>
        <v>0.16000000000000003</v>
      </c>
      <c r="N25" s="24">
        <f t="shared" si="1"/>
        <v>4.989999999999999</v>
      </c>
      <c r="O25" s="24">
        <f t="shared" si="1"/>
        <v>166.03</v>
      </c>
      <c r="P25" s="24">
        <f t="shared" si="1"/>
        <v>269.04</v>
      </c>
      <c r="Q25" s="24">
        <f t="shared" si="1"/>
        <v>193.70999999999995</v>
      </c>
      <c r="R25" s="24">
        <f t="shared" si="1"/>
        <v>5.2700000000000005</v>
      </c>
    </row>
    <row r="26" spans="1:21" ht="15">
      <c r="A26" s="109" t="s">
        <v>39</v>
      </c>
      <c r="B26" s="110"/>
      <c r="C26" s="51" t="s">
        <v>82</v>
      </c>
      <c r="D26" s="19">
        <v>13</v>
      </c>
      <c r="E26" s="19">
        <v>30</v>
      </c>
      <c r="F26" s="22">
        <v>7.8</v>
      </c>
      <c r="G26" s="22">
        <v>8.04</v>
      </c>
      <c r="H26" s="22">
        <v>14.9</v>
      </c>
      <c r="I26" s="22">
        <v>103.56</v>
      </c>
      <c r="J26" s="22">
        <v>0</v>
      </c>
      <c r="K26" s="22">
        <v>0.07</v>
      </c>
      <c r="L26" s="22">
        <v>0.5</v>
      </c>
      <c r="M26" s="22">
        <v>0.04</v>
      </c>
      <c r="N26" s="22">
        <v>0.1</v>
      </c>
      <c r="O26" s="22">
        <v>208</v>
      </c>
      <c r="P26" s="22">
        <v>174.66</v>
      </c>
      <c r="Q26" s="22">
        <v>10</v>
      </c>
      <c r="R26" s="23">
        <v>0.2</v>
      </c>
      <c r="U26" s="40"/>
    </row>
    <row r="27" spans="1:18" ht="15">
      <c r="A27" s="111"/>
      <c r="B27" s="112"/>
      <c r="C27" s="39" t="s">
        <v>84</v>
      </c>
      <c r="D27" s="34">
        <v>685</v>
      </c>
      <c r="E27" s="27" t="s">
        <v>15</v>
      </c>
      <c r="F27" s="22">
        <v>0.14</v>
      </c>
      <c r="G27" s="22">
        <v>0.04</v>
      </c>
      <c r="H27" s="22">
        <v>0.03</v>
      </c>
      <c r="I27" s="22">
        <v>1.04</v>
      </c>
      <c r="J27" s="22">
        <v>0</v>
      </c>
      <c r="K27" s="22">
        <v>0</v>
      </c>
      <c r="L27" s="22">
        <v>0.04</v>
      </c>
      <c r="M27" s="22">
        <v>0</v>
      </c>
      <c r="N27" s="23">
        <v>0</v>
      </c>
      <c r="O27" s="22">
        <v>0.16</v>
      </c>
      <c r="P27" s="22">
        <v>0.2</v>
      </c>
      <c r="Q27" s="22">
        <v>0.1</v>
      </c>
      <c r="R27" s="23">
        <v>0.5</v>
      </c>
    </row>
    <row r="28" spans="1:18" ht="15.75" customHeight="1">
      <c r="A28" s="111"/>
      <c r="B28" s="112"/>
      <c r="C28" s="39" t="s">
        <v>80</v>
      </c>
      <c r="D28" s="34"/>
      <c r="E28" s="19">
        <v>10</v>
      </c>
      <c r="F28" s="22">
        <v>0</v>
      </c>
      <c r="G28" s="22">
        <v>0</v>
      </c>
      <c r="H28" s="22">
        <v>9.9</v>
      </c>
      <c r="I28" s="22">
        <v>39.9</v>
      </c>
      <c r="J28" s="22">
        <v>0</v>
      </c>
      <c r="K28" s="22">
        <v>0</v>
      </c>
      <c r="L28" s="22">
        <v>0</v>
      </c>
      <c r="M28" s="22">
        <v>0</v>
      </c>
      <c r="N28" s="23">
        <v>0</v>
      </c>
      <c r="O28" s="22">
        <v>0.39</v>
      </c>
      <c r="P28" s="22">
        <v>0</v>
      </c>
      <c r="Q28" s="22">
        <v>0</v>
      </c>
      <c r="R28" s="22">
        <v>0.02</v>
      </c>
    </row>
    <row r="29" spans="1:21" ht="15">
      <c r="A29" s="111"/>
      <c r="B29" s="112"/>
      <c r="C29" s="9" t="s">
        <v>74</v>
      </c>
      <c r="D29" s="19">
        <v>480</v>
      </c>
      <c r="E29" s="19">
        <v>20</v>
      </c>
      <c r="F29" s="22">
        <v>1.5</v>
      </c>
      <c r="G29" s="22">
        <v>0.5</v>
      </c>
      <c r="H29" s="22">
        <v>10.6</v>
      </c>
      <c r="I29" s="22">
        <v>54.6</v>
      </c>
      <c r="J29" s="22">
        <v>0.04</v>
      </c>
      <c r="K29" s="22">
        <v>0.04</v>
      </c>
      <c r="L29" s="22">
        <v>0</v>
      </c>
      <c r="M29" s="22">
        <v>0</v>
      </c>
      <c r="N29" s="22">
        <v>0.3</v>
      </c>
      <c r="O29" s="22">
        <v>29.6</v>
      </c>
      <c r="P29" s="22">
        <v>0</v>
      </c>
      <c r="Q29" s="22">
        <v>3.2</v>
      </c>
      <c r="R29" s="23">
        <v>0.4</v>
      </c>
      <c r="U29" s="40"/>
    </row>
    <row r="30" spans="1:18" ht="15">
      <c r="A30" s="113"/>
      <c r="B30" s="114"/>
      <c r="C30" s="75" t="s">
        <v>83</v>
      </c>
      <c r="D30" s="19">
        <v>509</v>
      </c>
      <c r="E30" s="27" t="s">
        <v>22</v>
      </c>
      <c r="F30" s="22">
        <v>0.3</v>
      </c>
      <c r="G30" s="44">
        <v>0.95</v>
      </c>
      <c r="H30" s="22">
        <v>9.62</v>
      </c>
      <c r="I30" s="22">
        <v>103.1</v>
      </c>
      <c r="J30" s="22">
        <v>0.02</v>
      </c>
      <c r="K30" s="22">
        <v>0</v>
      </c>
      <c r="L30" s="22">
        <v>0.06</v>
      </c>
      <c r="M30" s="22">
        <v>0</v>
      </c>
      <c r="N30" s="22">
        <v>0.07</v>
      </c>
      <c r="O30" s="44">
        <v>6.2</v>
      </c>
      <c r="P30" s="44">
        <v>16.8</v>
      </c>
      <c r="Q30" s="22">
        <v>0</v>
      </c>
      <c r="R30" s="23">
        <v>0.28</v>
      </c>
    </row>
    <row r="31" spans="1:18" ht="15" customHeight="1">
      <c r="A31" s="43"/>
      <c r="B31" s="74"/>
      <c r="C31" s="11" t="s">
        <v>7</v>
      </c>
      <c r="D31" s="4"/>
      <c r="E31" s="4"/>
      <c r="F31" s="24">
        <f>SUM(F26:F30)</f>
        <v>9.74</v>
      </c>
      <c r="G31" s="24">
        <f aca="true" t="shared" si="2" ref="G31:R31">SUM(G26:G30)</f>
        <v>9.529999999999998</v>
      </c>
      <c r="H31" s="24">
        <f t="shared" si="2"/>
        <v>45.05</v>
      </c>
      <c r="I31" s="24">
        <f t="shared" si="2"/>
        <v>302.2</v>
      </c>
      <c r="J31" s="24">
        <f t="shared" si="2"/>
        <v>0.06</v>
      </c>
      <c r="K31" s="24">
        <f t="shared" si="2"/>
        <v>0.11000000000000001</v>
      </c>
      <c r="L31" s="24">
        <f t="shared" si="2"/>
        <v>0.6000000000000001</v>
      </c>
      <c r="M31" s="24">
        <f t="shared" si="2"/>
        <v>0.04</v>
      </c>
      <c r="N31" s="24">
        <f t="shared" si="2"/>
        <v>0.47000000000000003</v>
      </c>
      <c r="O31" s="24">
        <f t="shared" si="2"/>
        <v>244.34999999999997</v>
      </c>
      <c r="P31" s="24">
        <f t="shared" si="2"/>
        <v>191.66</v>
      </c>
      <c r="Q31" s="24">
        <f t="shared" si="2"/>
        <v>13.3</v>
      </c>
      <c r="R31" s="24">
        <f t="shared" si="2"/>
        <v>1.4000000000000001</v>
      </c>
    </row>
    <row r="32" spans="1:18" ht="15">
      <c r="A32" s="10"/>
      <c r="B32" s="12"/>
      <c r="C32" s="18" t="s">
        <v>9</v>
      </c>
      <c r="D32" s="18"/>
      <c r="E32" s="7"/>
      <c r="F32" s="26">
        <f aca="true" t="shared" si="3" ref="F32:L32">F31+F25+F16</f>
        <v>72.78</v>
      </c>
      <c r="G32" s="26">
        <f t="shared" si="3"/>
        <v>57.64000000000001</v>
      </c>
      <c r="H32" s="26">
        <f t="shared" si="3"/>
        <v>214.01</v>
      </c>
      <c r="I32" s="26">
        <f t="shared" si="3"/>
        <v>1689.77</v>
      </c>
      <c r="J32" s="26">
        <f t="shared" si="3"/>
        <v>0.87</v>
      </c>
      <c r="K32" s="26">
        <f t="shared" si="3"/>
        <v>0.94</v>
      </c>
      <c r="L32" s="26">
        <f t="shared" si="3"/>
        <v>44.199999999999996</v>
      </c>
      <c r="M32" s="26">
        <f>M31+M31+M25+M16</f>
        <v>0.32000000000000006</v>
      </c>
      <c r="N32" s="26">
        <f>N31+N25+N16</f>
        <v>10.759999999999998</v>
      </c>
      <c r="O32" s="26">
        <f>O31+O25+O16</f>
        <v>955.98</v>
      </c>
      <c r="P32" s="26">
        <f>P31+P25+P16</f>
        <v>1175.3000000000002</v>
      </c>
      <c r="Q32" s="26">
        <f>Q31+Q25+Q16</f>
        <v>232.30999999999995</v>
      </c>
      <c r="R32" s="26">
        <f>R31+R25+R16</f>
        <v>7.850000000000001</v>
      </c>
    </row>
    <row r="33" spans="1:67" ht="15">
      <c r="A33" s="10"/>
      <c r="B33" s="29"/>
      <c r="C33" s="30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BM33" s="42"/>
      <c r="BN33" s="42"/>
      <c r="BO33" s="42"/>
    </row>
    <row r="34" spans="1:67" ht="15">
      <c r="A34" s="10"/>
      <c r="B34" s="29"/>
      <c r="C34" s="30"/>
      <c r="D34" s="30"/>
      <c r="E34" s="2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BM34" s="42"/>
      <c r="BN34" s="42"/>
      <c r="BO34" s="42"/>
    </row>
    <row r="35" spans="1:19" s="3" customFormat="1" ht="14.25">
      <c r="A35" s="93" t="s">
        <v>192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1:19" s="10" customFormat="1" ht="14.25">
      <c r="A36" s="93" t="s">
        <v>193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</row>
    <row r="37" spans="1:32" s="10" customFormat="1" ht="15">
      <c r="A37" s="3"/>
      <c r="B37" s="3"/>
      <c r="C37" s="1"/>
      <c r="D37" s="3"/>
      <c r="F37" s="29"/>
      <c r="G37" s="30"/>
      <c r="H37" s="29"/>
      <c r="I37" s="29"/>
      <c r="J37" s="31"/>
      <c r="K37" s="31"/>
      <c r="L37" s="31"/>
      <c r="M37" s="31"/>
      <c r="N37" s="31"/>
      <c r="O37" s="31"/>
      <c r="P37" s="31"/>
      <c r="Q37" s="31"/>
      <c r="R37" s="31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</row>
    <row r="38" spans="1:18" s="3" customFormat="1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1"/>
      <c r="O38" s="31"/>
      <c r="P38" s="31"/>
      <c r="Q38" s="31"/>
      <c r="R38" s="31"/>
    </row>
    <row r="39" spans="1:18" s="10" customFormat="1" ht="15">
      <c r="A39" s="1"/>
      <c r="B39" s="3"/>
      <c r="E39" s="2"/>
      <c r="F39" s="2"/>
      <c r="G39" s="2"/>
      <c r="H39" s="1"/>
      <c r="I39" s="2"/>
      <c r="J39" s="2"/>
      <c r="K39" s="3"/>
      <c r="L39" s="3"/>
      <c r="M39" s="3"/>
      <c r="N39" s="2"/>
      <c r="O39" s="2"/>
      <c r="P39" s="2"/>
      <c r="Q39" s="2"/>
      <c r="R39" s="2"/>
    </row>
    <row r="40" spans="1:18" s="10" customFormat="1" ht="15">
      <c r="A40" s="1"/>
      <c r="B40" s="3"/>
      <c r="E40" s="2"/>
      <c r="F40" s="2"/>
      <c r="G40" s="2"/>
      <c r="H40" s="1"/>
      <c r="I40" s="2"/>
      <c r="J40" s="2"/>
      <c r="K40" s="3"/>
      <c r="L40" s="3"/>
      <c r="M40" s="3"/>
      <c r="N40" s="2"/>
      <c r="O40" s="2"/>
      <c r="P40" s="2"/>
      <c r="Q40" s="2"/>
      <c r="R40" s="2"/>
    </row>
    <row r="41" spans="3:13" ht="15">
      <c r="C41" s="10"/>
      <c r="D41" s="10"/>
      <c r="K41" s="3"/>
      <c r="L41" s="3"/>
      <c r="M41" s="3"/>
    </row>
    <row r="43" spans="3:18" ht="15">
      <c r="C43" s="10"/>
      <c r="D43" s="10"/>
      <c r="E43" s="3"/>
      <c r="F43" s="3"/>
      <c r="G43" s="3"/>
      <c r="O43" s="1"/>
      <c r="P43" s="1"/>
      <c r="Q43" s="1"/>
      <c r="R43" s="1"/>
    </row>
    <row r="44" spans="15:18" ht="15">
      <c r="O44" s="1"/>
      <c r="P44" s="1"/>
      <c r="Q44" s="1"/>
      <c r="R44" s="1"/>
    </row>
    <row r="45" spans="15:18" ht="15">
      <c r="O45" s="1"/>
      <c r="P45" s="1"/>
      <c r="Q45" s="1"/>
      <c r="R45" s="1"/>
    </row>
  </sheetData>
  <sheetProtection/>
  <mergeCells count="13">
    <mergeCell ref="B12:B15"/>
    <mergeCell ref="A35:S35"/>
    <mergeCell ref="A36:S36"/>
    <mergeCell ref="B17:B24"/>
    <mergeCell ref="B9:B10"/>
    <mergeCell ref="C9:C10"/>
    <mergeCell ref="A26:B30"/>
    <mergeCell ref="I9:I10"/>
    <mergeCell ref="J9:R9"/>
    <mergeCell ref="E9:E10"/>
    <mergeCell ref="F9:F10"/>
    <mergeCell ref="G9:G10"/>
    <mergeCell ref="H9:H10"/>
  </mergeCells>
  <printOptions/>
  <pageMargins left="0.24" right="0.2" top="0.2" bottom="0.23" header="0.41" footer="0.35"/>
  <pageSetup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41"/>
  <sheetViews>
    <sheetView zoomScalePageLayoutView="0" workbookViewId="0" topLeftCell="A7">
      <selection activeCell="A3" sqref="A3:IV4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52.140625" style="1" customWidth="1"/>
    <col min="4" max="4" width="6.8515625" style="1" customWidth="1"/>
    <col min="5" max="7" width="6.8515625" style="2" customWidth="1"/>
    <col min="8" max="8" width="6.8515625" style="1" customWidth="1"/>
    <col min="9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43"/>
      <c r="D7" s="10"/>
      <c r="E7" s="3"/>
      <c r="F7" s="3"/>
      <c r="G7" s="3"/>
      <c r="H7" s="32" t="s">
        <v>47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81" t="s">
        <v>0</v>
      </c>
      <c r="C9" s="81" t="s">
        <v>1</v>
      </c>
      <c r="D9" s="5" t="s">
        <v>18</v>
      </c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6"/>
      <c r="P9" s="96"/>
      <c r="Q9" s="96"/>
      <c r="R9" s="100"/>
    </row>
    <row r="10" spans="2:18" s="3" customFormat="1" ht="14.25"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2:18" s="3" customFormat="1" ht="15" customHeight="1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21" ht="15">
      <c r="B12" s="85" t="s">
        <v>17</v>
      </c>
      <c r="C12" s="9" t="s">
        <v>44</v>
      </c>
      <c r="D12" s="19">
        <v>228</v>
      </c>
      <c r="E12" s="19">
        <v>200</v>
      </c>
      <c r="F12" s="22">
        <v>7.8</v>
      </c>
      <c r="G12" s="22">
        <v>10.9</v>
      </c>
      <c r="H12" s="22">
        <v>30.6</v>
      </c>
      <c r="I12" s="22">
        <v>252.3</v>
      </c>
      <c r="J12" s="22">
        <v>0.1</v>
      </c>
      <c r="K12" s="22">
        <v>0.2</v>
      </c>
      <c r="L12" s="22">
        <v>2.28</v>
      </c>
      <c r="M12" s="22">
        <v>0.04</v>
      </c>
      <c r="N12" s="22">
        <v>0.5</v>
      </c>
      <c r="O12" s="22">
        <v>224.24</v>
      </c>
      <c r="P12" s="22">
        <v>294</v>
      </c>
      <c r="Q12" s="22">
        <v>7</v>
      </c>
      <c r="R12" s="23">
        <v>0.5</v>
      </c>
      <c r="U12" s="40"/>
    </row>
    <row r="13" spans="2:18" ht="15" customHeight="1">
      <c r="B13" s="86"/>
      <c r="C13" s="35" t="s">
        <v>146</v>
      </c>
      <c r="D13" s="36"/>
      <c r="E13" s="36">
        <v>10</v>
      </c>
      <c r="F13" s="36">
        <v>0.05</v>
      </c>
      <c r="G13" s="36">
        <v>8.25</v>
      </c>
      <c r="H13" s="36">
        <v>0.08</v>
      </c>
      <c r="I13" s="36">
        <v>74.8</v>
      </c>
      <c r="J13" s="22">
        <v>0</v>
      </c>
      <c r="K13" s="22" t="s">
        <v>147</v>
      </c>
      <c r="L13" s="22">
        <v>0</v>
      </c>
      <c r="M13" s="22">
        <v>0.04</v>
      </c>
      <c r="N13" s="23">
        <v>0.1</v>
      </c>
      <c r="O13" s="19">
        <v>1.2</v>
      </c>
      <c r="P13" s="19">
        <v>1.9</v>
      </c>
      <c r="Q13" s="19">
        <v>0</v>
      </c>
      <c r="R13" s="19">
        <v>0.02</v>
      </c>
    </row>
    <row r="14" spans="2:18" ht="15">
      <c r="B14" s="86"/>
      <c r="C14" s="16" t="s">
        <v>102</v>
      </c>
      <c r="D14" s="34">
        <v>432</v>
      </c>
      <c r="E14" s="27" t="s">
        <v>15</v>
      </c>
      <c r="F14" s="22">
        <v>1.4</v>
      </c>
      <c r="G14" s="22">
        <v>1.62</v>
      </c>
      <c r="H14" s="22">
        <v>12.4</v>
      </c>
      <c r="I14" s="22">
        <v>70.42</v>
      </c>
      <c r="J14" s="22">
        <v>0.2</v>
      </c>
      <c r="K14" s="22">
        <v>0.06</v>
      </c>
      <c r="L14" s="22">
        <v>1.2</v>
      </c>
      <c r="M14" s="22">
        <v>0.01</v>
      </c>
      <c r="N14" s="22">
        <v>0</v>
      </c>
      <c r="O14" s="22">
        <v>63.6</v>
      </c>
      <c r="P14" s="22">
        <v>50.76</v>
      </c>
      <c r="Q14" s="22">
        <v>10.08</v>
      </c>
      <c r="R14" s="23">
        <v>0.4</v>
      </c>
    </row>
    <row r="15" spans="2:18" ht="15">
      <c r="B15" s="86"/>
      <c r="C15" s="9" t="s">
        <v>124</v>
      </c>
      <c r="D15" s="19">
        <v>507</v>
      </c>
      <c r="E15" s="19">
        <v>20</v>
      </c>
      <c r="F15" s="22">
        <v>0.4</v>
      </c>
      <c r="G15" s="22">
        <v>0.01</v>
      </c>
      <c r="H15" s="22">
        <v>17.3</v>
      </c>
      <c r="I15" s="22">
        <v>71</v>
      </c>
      <c r="J15" s="22">
        <v>0</v>
      </c>
      <c r="K15" s="22">
        <v>0.04</v>
      </c>
      <c r="L15" s="22">
        <v>3</v>
      </c>
      <c r="M15" s="22">
        <v>0</v>
      </c>
      <c r="N15" s="22">
        <v>0</v>
      </c>
      <c r="O15" s="22">
        <v>20</v>
      </c>
      <c r="P15" s="22">
        <v>0</v>
      </c>
      <c r="Q15" s="22">
        <v>0</v>
      </c>
      <c r="R15" s="23">
        <v>0.6</v>
      </c>
    </row>
    <row r="16" spans="2:21" ht="15">
      <c r="B16" s="86"/>
      <c r="C16" s="9" t="s">
        <v>74</v>
      </c>
      <c r="D16" s="19">
        <v>480</v>
      </c>
      <c r="E16" s="19">
        <v>20</v>
      </c>
      <c r="F16" s="22">
        <v>1.5</v>
      </c>
      <c r="G16" s="22">
        <v>0.5</v>
      </c>
      <c r="H16" s="22">
        <v>10.6</v>
      </c>
      <c r="I16" s="22">
        <v>54.6</v>
      </c>
      <c r="J16" s="22">
        <v>0.04</v>
      </c>
      <c r="K16" s="22">
        <v>0.04</v>
      </c>
      <c r="L16" s="22">
        <v>0</v>
      </c>
      <c r="M16" s="22">
        <v>0</v>
      </c>
      <c r="N16" s="22">
        <v>0.3</v>
      </c>
      <c r="O16" s="22">
        <v>29.6</v>
      </c>
      <c r="P16" s="22">
        <v>0</v>
      </c>
      <c r="Q16" s="22">
        <v>3.2</v>
      </c>
      <c r="R16" s="23">
        <v>0.4</v>
      </c>
      <c r="U16" s="40"/>
    </row>
    <row r="17" spans="2:67" s="46" customFormat="1" ht="15" customHeight="1">
      <c r="B17" s="5"/>
      <c r="C17" s="11" t="s">
        <v>7</v>
      </c>
      <c r="D17" s="4"/>
      <c r="E17" s="4"/>
      <c r="F17" s="24">
        <f aca="true" t="shared" si="0" ref="F17:R17">SUM(F12:F16)</f>
        <v>11.15</v>
      </c>
      <c r="G17" s="24">
        <f t="shared" si="0"/>
        <v>21.28</v>
      </c>
      <c r="H17" s="24">
        <f t="shared" si="0"/>
        <v>70.97999999999999</v>
      </c>
      <c r="I17" s="24">
        <f>SUM(I12:I16)</f>
        <v>523.12</v>
      </c>
      <c r="J17" s="24">
        <f>SUM(J12:J16)</f>
        <v>0.34</v>
      </c>
      <c r="K17" s="24">
        <f t="shared" si="0"/>
        <v>0.33999999999999997</v>
      </c>
      <c r="L17" s="24">
        <f t="shared" si="0"/>
        <v>6.4799999999999995</v>
      </c>
      <c r="M17" s="24">
        <f t="shared" si="0"/>
        <v>0.09</v>
      </c>
      <c r="N17" s="24">
        <f t="shared" si="0"/>
        <v>0.8999999999999999</v>
      </c>
      <c r="O17" s="24">
        <f t="shared" si="0"/>
        <v>338.64000000000004</v>
      </c>
      <c r="P17" s="24">
        <f t="shared" si="0"/>
        <v>346.65999999999997</v>
      </c>
      <c r="Q17" s="24">
        <f t="shared" si="0"/>
        <v>20.279999999999998</v>
      </c>
      <c r="R17" s="24">
        <f t="shared" si="0"/>
        <v>1.92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51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</row>
    <row r="18" spans="1:18" ht="15">
      <c r="A18" s="1"/>
      <c r="B18" s="83" t="s">
        <v>20</v>
      </c>
      <c r="C18" s="9" t="s">
        <v>166</v>
      </c>
      <c r="D18" s="19">
        <v>52</v>
      </c>
      <c r="E18" s="19">
        <v>60</v>
      </c>
      <c r="F18" s="22">
        <v>0.7</v>
      </c>
      <c r="G18" s="22">
        <v>4.25</v>
      </c>
      <c r="H18" s="22">
        <v>5.73</v>
      </c>
      <c r="I18" s="22">
        <v>63.93</v>
      </c>
      <c r="J18" s="22">
        <v>0.03</v>
      </c>
      <c r="K18" s="22">
        <v>0.03</v>
      </c>
      <c r="L18" s="22">
        <v>2.73</v>
      </c>
      <c r="M18" s="22">
        <v>0</v>
      </c>
      <c r="N18" s="22">
        <v>2.06</v>
      </c>
      <c r="O18" s="22">
        <v>27.88</v>
      </c>
      <c r="P18" s="22">
        <v>44.4</v>
      </c>
      <c r="Q18" s="22">
        <v>8.91</v>
      </c>
      <c r="R18" s="23">
        <v>0</v>
      </c>
    </row>
    <row r="19" spans="2:18" ht="15">
      <c r="B19" s="84"/>
      <c r="C19" s="9" t="s">
        <v>179</v>
      </c>
      <c r="D19" s="19">
        <v>128</v>
      </c>
      <c r="E19" s="19">
        <v>250</v>
      </c>
      <c r="F19" s="22">
        <v>2.15</v>
      </c>
      <c r="G19" s="22">
        <v>11.02</v>
      </c>
      <c r="H19" s="22">
        <v>14.75</v>
      </c>
      <c r="I19" s="22">
        <v>192.02</v>
      </c>
      <c r="J19" s="22">
        <v>0.1</v>
      </c>
      <c r="K19" s="22">
        <v>0.15</v>
      </c>
      <c r="L19" s="22">
        <v>2.15</v>
      </c>
      <c r="M19" s="22">
        <v>0.02</v>
      </c>
      <c r="N19" s="22">
        <v>0.12</v>
      </c>
      <c r="O19" s="22">
        <v>17</v>
      </c>
      <c r="P19" s="22">
        <v>138.6</v>
      </c>
      <c r="Q19" s="22">
        <v>21.25</v>
      </c>
      <c r="R19" s="23">
        <v>0.35</v>
      </c>
    </row>
    <row r="20" spans="2:18" ht="15">
      <c r="B20" s="84"/>
      <c r="C20" s="9" t="s">
        <v>197</v>
      </c>
      <c r="D20" s="19">
        <v>343</v>
      </c>
      <c r="E20" s="19">
        <v>75</v>
      </c>
      <c r="F20" s="22">
        <v>11.24</v>
      </c>
      <c r="G20" s="22">
        <v>12.56</v>
      </c>
      <c r="H20" s="22">
        <v>3.48</v>
      </c>
      <c r="I20" s="22">
        <v>171.96</v>
      </c>
      <c r="J20" s="22">
        <v>0.11</v>
      </c>
      <c r="K20" s="22">
        <v>0.11</v>
      </c>
      <c r="L20" s="22">
        <v>1.5</v>
      </c>
      <c r="M20" s="22">
        <v>0.03</v>
      </c>
      <c r="N20" s="22">
        <v>0.48</v>
      </c>
      <c r="O20" s="22">
        <v>11.49</v>
      </c>
      <c r="P20" s="22">
        <v>13.84</v>
      </c>
      <c r="Q20" s="22">
        <v>14.69</v>
      </c>
      <c r="R20" s="23">
        <v>0.96</v>
      </c>
    </row>
    <row r="21" spans="2:18" ht="15">
      <c r="B21" s="84"/>
      <c r="C21" s="9" t="s">
        <v>13</v>
      </c>
      <c r="D21" s="19">
        <v>355</v>
      </c>
      <c r="E21" s="19">
        <v>150</v>
      </c>
      <c r="F21" s="22">
        <v>3.7</v>
      </c>
      <c r="G21" s="22">
        <v>6.6</v>
      </c>
      <c r="H21" s="22">
        <v>37.56</v>
      </c>
      <c r="I21" s="22">
        <v>225.13</v>
      </c>
      <c r="J21" s="22">
        <v>0.04</v>
      </c>
      <c r="K21" s="22">
        <v>0.02</v>
      </c>
      <c r="L21" s="22">
        <v>0</v>
      </c>
      <c r="M21" s="22">
        <v>0.04</v>
      </c>
      <c r="N21" s="22">
        <v>0.07</v>
      </c>
      <c r="O21" s="22">
        <v>6.45</v>
      </c>
      <c r="P21" s="22">
        <v>230.25</v>
      </c>
      <c r="Q21" s="22">
        <v>26.4</v>
      </c>
      <c r="R21" s="23">
        <v>0.45</v>
      </c>
    </row>
    <row r="22" spans="2:66" ht="15">
      <c r="B22" s="84"/>
      <c r="C22" s="9" t="s">
        <v>99</v>
      </c>
      <c r="D22" s="19">
        <v>415</v>
      </c>
      <c r="E22" s="19">
        <v>200</v>
      </c>
      <c r="F22" s="22">
        <v>0.14</v>
      </c>
      <c r="G22" s="22">
        <v>0.1</v>
      </c>
      <c r="H22" s="22">
        <v>15.4</v>
      </c>
      <c r="I22" s="22">
        <v>63.38</v>
      </c>
      <c r="J22" s="22">
        <v>0</v>
      </c>
      <c r="K22" s="22">
        <v>0</v>
      </c>
      <c r="L22" s="22">
        <v>12.8</v>
      </c>
      <c r="M22" s="22">
        <v>0</v>
      </c>
      <c r="N22" s="22">
        <v>0.06</v>
      </c>
      <c r="O22" s="22">
        <v>7.2</v>
      </c>
      <c r="P22" s="22">
        <v>5.6</v>
      </c>
      <c r="Q22" s="22">
        <v>4.8</v>
      </c>
      <c r="R22" s="23">
        <v>0</v>
      </c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</row>
    <row r="23" spans="2:21" ht="15">
      <c r="B23" s="84"/>
      <c r="C23" s="9" t="s">
        <v>74</v>
      </c>
      <c r="D23" s="19">
        <v>480</v>
      </c>
      <c r="E23" s="19">
        <v>20</v>
      </c>
      <c r="F23" s="22">
        <v>1.5</v>
      </c>
      <c r="G23" s="22">
        <v>0.5</v>
      </c>
      <c r="H23" s="22">
        <v>10.6</v>
      </c>
      <c r="I23" s="22">
        <v>54.6</v>
      </c>
      <c r="J23" s="22">
        <v>0.04</v>
      </c>
      <c r="K23" s="22">
        <v>0.04</v>
      </c>
      <c r="L23" s="22">
        <v>0</v>
      </c>
      <c r="M23" s="22">
        <v>0</v>
      </c>
      <c r="N23" s="22">
        <v>0.3</v>
      </c>
      <c r="O23" s="22">
        <v>29.6</v>
      </c>
      <c r="P23" s="22">
        <v>0</v>
      </c>
      <c r="Q23" s="22">
        <v>3.2</v>
      </c>
      <c r="R23" s="23">
        <v>0.4</v>
      </c>
      <c r="U23" s="40"/>
    </row>
    <row r="24" spans="2:21" ht="15">
      <c r="B24" s="84"/>
      <c r="C24" s="9" t="s">
        <v>78</v>
      </c>
      <c r="D24" s="19">
        <v>481</v>
      </c>
      <c r="E24" s="19">
        <v>40</v>
      </c>
      <c r="F24" s="22">
        <v>2.34</v>
      </c>
      <c r="G24" s="22">
        <v>0.3</v>
      </c>
      <c r="H24" s="22">
        <v>17.77</v>
      </c>
      <c r="I24" s="22">
        <v>75.6</v>
      </c>
      <c r="J24" s="22">
        <v>0.1</v>
      </c>
      <c r="K24" s="22">
        <v>0.08</v>
      </c>
      <c r="L24" s="22">
        <v>0.01</v>
      </c>
      <c r="M24" s="22">
        <v>0</v>
      </c>
      <c r="N24" s="22">
        <v>0.68</v>
      </c>
      <c r="O24" s="22">
        <v>10.1</v>
      </c>
      <c r="P24" s="22">
        <v>42.2</v>
      </c>
      <c r="Q24" s="22">
        <v>14.6</v>
      </c>
      <c r="R24" s="23">
        <v>0.9</v>
      </c>
      <c r="U24" s="14"/>
    </row>
    <row r="25" spans="1:23" s="10" customFormat="1" ht="15">
      <c r="A25" s="42"/>
      <c r="B25" s="105"/>
      <c r="C25" s="9" t="s">
        <v>145</v>
      </c>
      <c r="D25" s="19">
        <v>458</v>
      </c>
      <c r="E25" s="19">
        <v>130</v>
      </c>
      <c r="F25" s="22">
        <v>0.52</v>
      </c>
      <c r="G25" s="22">
        <v>0.39</v>
      </c>
      <c r="H25" s="22">
        <v>13.39</v>
      </c>
      <c r="I25" s="22">
        <v>61.1</v>
      </c>
      <c r="J25" s="22">
        <v>0.01</v>
      </c>
      <c r="K25" s="22">
        <v>0.03</v>
      </c>
      <c r="L25" s="22">
        <v>2.1</v>
      </c>
      <c r="M25" s="22">
        <v>0</v>
      </c>
      <c r="N25" s="22">
        <v>0.79</v>
      </c>
      <c r="O25" s="22">
        <v>34.31</v>
      </c>
      <c r="P25" s="22">
        <v>16.34</v>
      </c>
      <c r="Q25" s="22">
        <v>5.78</v>
      </c>
      <c r="R25" s="44">
        <v>0</v>
      </c>
      <c r="S25" s="43"/>
      <c r="T25" s="43"/>
      <c r="W25" s="43"/>
    </row>
    <row r="26" spans="1:67" s="15" customFormat="1" ht="15" customHeight="1">
      <c r="A26" s="67"/>
      <c r="B26" s="4"/>
      <c r="C26" s="11" t="s">
        <v>7</v>
      </c>
      <c r="D26" s="4"/>
      <c r="E26" s="4"/>
      <c r="F26" s="24">
        <f aca="true" t="shared" si="1" ref="F26:R26">SUM(F18:F24)</f>
        <v>21.77</v>
      </c>
      <c r="G26" s="24">
        <f t="shared" si="1"/>
        <v>35.33</v>
      </c>
      <c r="H26" s="24">
        <f t="shared" si="1"/>
        <v>105.28999999999999</v>
      </c>
      <c r="I26" s="24">
        <f t="shared" si="1"/>
        <v>846.62</v>
      </c>
      <c r="J26" s="24">
        <f>SUM(J18:J24)</f>
        <v>0.41999999999999993</v>
      </c>
      <c r="K26" s="24">
        <f t="shared" si="1"/>
        <v>0.43</v>
      </c>
      <c r="L26" s="24">
        <f t="shared" si="1"/>
        <v>19.19</v>
      </c>
      <c r="M26" s="24">
        <f t="shared" si="1"/>
        <v>0.09</v>
      </c>
      <c r="N26" s="24">
        <f t="shared" si="1"/>
        <v>3.77</v>
      </c>
      <c r="O26" s="24">
        <f t="shared" si="1"/>
        <v>109.72</v>
      </c>
      <c r="P26" s="24">
        <f t="shared" si="1"/>
        <v>474.89000000000004</v>
      </c>
      <c r="Q26" s="24">
        <f t="shared" si="1"/>
        <v>93.85</v>
      </c>
      <c r="R26" s="24">
        <f t="shared" si="1"/>
        <v>3.06</v>
      </c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</row>
    <row r="27" spans="2:18" ht="24" customHeight="1">
      <c r="B27" s="107" t="s">
        <v>59</v>
      </c>
      <c r="C27" s="16" t="s">
        <v>180</v>
      </c>
      <c r="D27" s="34">
        <v>501</v>
      </c>
      <c r="E27" s="27" t="s">
        <v>14</v>
      </c>
      <c r="F27" s="22">
        <v>9.02</v>
      </c>
      <c r="G27" s="22">
        <v>6.7</v>
      </c>
      <c r="H27" s="22">
        <v>50.8</v>
      </c>
      <c r="I27" s="22">
        <v>299.6</v>
      </c>
      <c r="J27" s="22">
        <v>0.12</v>
      </c>
      <c r="K27" s="22">
        <v>0.14</v>
      </c>
      <c r="L27" s="22">
        <v>0.46</v>
      </c>
      <c r="M27" s="22">
        <v>0.05</v>
      </c>
      <c r="N27" s="23">
        <v>0.95</v>
      </c>
      <c r="O27" s="19">
        <v>62.7</v>
      </c>
      <c r="P27" s="19">
        <v>127.6</v>
      </c>
      <c r="Q27" s="19">
        <v>20.5</v>
      </c>
      <c r="R27" s="19">
        <v>0.47</v>
      </c>
    </row>
    <row r="28" spans="1:18" s="14" customFormat="1" ht="20.25" customHeight="1">
      <c r="A28" s="1"/>
      <c r="B28" s="115"/>
      <c r="C28" s="9" t="s">
        <v>130</v>
      </c>
      <c r="D28" s="19">
        <v>407</v>
      </c>
      <c r="E28" s="19">
        <v>200</v>
      </c>
      <c r="F28" s="22">
        <v>1</v>
      </c>
      <c r="G28" s="22">
        <v>0</v>
      </c>
      <c r="H28" s="22">
        <v>23</v>
      </c>
      <c r="I28" s="22">
        <v>94</v>
      </c>
      <c r="J28" s="22">
        <v>0.02</v>
      </c>
      <c r="K28" s="22">
        <v>0.02</v>
      </c>
      <c r="L28" s="22">
        <v>22</v>
      </c>
      <c r="M28" s="22">
        <v>0</v>
      </c>
      <c r="N28" s="22">
        <v>0</v>
      </c>
      <c r="O28" s="22">
        <v>42</v>
      </c>
      <c r="P28" s="22">
        <v>32</v>
      </c>
      <c r="Q28" s="22">
        <v>12.11</v>
      </c>
      <c r="R28" s="23">
        <v>1.2</v>
      </c>
    </row>
    <row r="29" spans="2:67" s="15" customFormat="1" ht="15.75" customHeight="1">
      <c r="B29" s="4"/>
      <c r="C29" s="11" t="s">
        <v>7</v>
      </c>
      <c r="D29" s="4"/>
      <c r="E29" s="4"/>
      <c r="F29" s="24">
        <f aca="true" t="shared" si="2" ref="F29:R29">SUM(F27:F28)</f>
        <v>10.02</v>
      </c>
      <c r="G29" s="24">
        <f t="shared" si="2"/>
        <v>6.7</v>
      </c>
      <c r="H29" s="24">
        <f t="shared" si="2"/>
        <v>73.8</v>
      </c>
      <c r="I29" s="24">
        <f t="shared" si="2"/>
        <v>393.6</v>
      </c>
      <c r="J29" s="24">
        <f t="shared" si="2"/>
        <v>0.13999999999999999</v>
      </c>
      <c r="K29" s="24">
        <f t="shared" si="2"/>
        <v>0.16</v>
      </c>
      <c r="L29" s="24">
        <f t="shared" si="2"/>
        <v>22.46</v>
      </c>
      <c r="M29" s="24">
        <f t="shared" si="2"/>
        <v>0.05</v>
      </c>
      <c r="N29" s="24">
        <f t="shared" si="2"/>
        <v>0.95</v>
      </c>
      <c r="O29" s="24">
        <f t="shared" si="2"/>
        <v>104.7</v>
      </c>
      <c r="P29" s="24">
        <f t="shared" si="2"/>
        <v>159.6</v>
      </c>
      <c r="Q29" s="24">
        <f t="shared" si="2"/>
        <v>32.61</v>
      </c>
      <c r="R29" s="24">
        <f t="shared" si="2"/>
        <v>1.67</v>
      </c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</row>
    <row r="30" spans="2:18" s="10" customFormat="1" ht="14.25">
      <c r="B30" s="12"/>
      <c r="C30" s="18" t="s">
        <v>9</v>
      </c>
      <c r="D30" s="18"/>
      <c r="E30" s="7"/>
      <c r="F30" s="26">
        <f aca="true" t="shared" si="3" ref="F30:R30">F29+F26+F17</f>
        <v>42.94</v>
      </c>
      <c r="G30" s="26">
        <f t="shared" si="3"/>
        <v>63.31</v>
      </c>
      <c r="H30" s="26">
        <f t="shared" si="3"/>
        <v>250.06999999999996</v>
      </c>
      <c r="I30" s="26">
        <f t="shared" si="3"/>
        <v>1763.3400000000001</v>
      </c>
      <c r="J30" s="26">
        <f t="shared" si="3"/>
        <v>0.8999999999999999</v>
      </c>
      <c r="K30" s="26">
        <f t="shared" si="3"/>
        <v>0.9299999999999999</v>
      </c>
      <c r="L30" s="26">
        <f t="shared" si="3"/>
        <v>48.13</v>
      </c>
      <c r="M30" s="26">
        <f t="shared" si="3"/>
        <v>0.23</v>
      </c>
      <c r="N30" s="26">
        <f t="shared" si="3"/>
        <v>5.619999999999999</v>
      </c>
      <c r="O30" s="26">
        <f t="shared" si="3"/>
        <v>553.0600000000001</v>
      </c>
      <c r="P30" s="26">
        <f t="shared" si="3"/>
        <v>981.15</v>
      </c>
      <c r="Q30" s="26">
        <f t="shared" si="3"/>
        <v>146.73999999999998</v>
      </c>
      <c r="R30" s="26">
        <f t="shared" si="3"/>
        <v>6.65</v>
      </c>
    </row>
    <row r="31" spans="1:67" ht="15">
      <c r="A31" s="10"/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BM31" s="42"/>
      <c r="BN31" s="42"/>
      <c r="BO31" s="42"/>
    </row>
    <row r="32" spans="1:67" ht="15">
      <c r="A32" s="10"/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BM32" s="42"/>
      <c r="BN32" s="42"/>
      <c r="BO32" s="42"/>
    </row>
    <row r="33" spans="1:19" s="3" customFormat="1" ht="14.25">
      <c r="A33" s="93" t="s">
        <v>192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</row>
    <row r="34" spans="1:19" s="10" customFormat="1" ht="14.25">
      <c r="A34" s="93" t="s">
        <v>193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</row>
    <row r="35" spans="1:32" s="10" customFormat="1" ht="15">
      <c r="A35" s="3"/>
      <c r="B35" s="3"/>
      <c r="C35" s="1"/>
      <c r="D35" s="3"/>
      <c r="F35" s="29"/>
      <c r="G35" s="30"/>
      <c r="H35" s="29"/>
      <c r="I35" s="29"/>
      <c r="J35" s="31"/>
      <c r="K35" s="31"/>
      <c r="L35" s="31"/>
      <c r="M35" s="31"/>
      <c r="N35" s="31"/>
      <c r="O35" s="31"/>
      <c r="P35" s="31"/>
      <c r="Q35" s="31"/>
      <c r="R35" s="31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</row>
    <row r="36" spans="2:18" ht="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31"/>
      <c r="O36" s="31"/>
      <c r="P36" s="31"/>
      <c r="Q36" s="31"/>
      <c r="R36" s="31"/>
    </row>
    <row r="37" spans="3:18" ht="15">
      <c r="C37" s="10"/>
      <c r="D37" s="10"/>
      <c r="K37" s="3"/>
      <c r="L37" s="3"/>
      <c r="M37" s="3"/>
      <c r="O37" s="2"/>
      <c r="P37" s="2"/>
      <c r="Q37" s="2"/>
      <c r="R37" s="2"/>
    </row>
    <row r="38" spans="3:18" ht="15">
      <c r="C38" s="10"/>
      <c r="D38" s="10"/>
      <c r="K38" s="3"/>
      <c r="L38" s="3"/>
      <c r="M38" s="3"/>
      <c r="O38" s="2"/>
      <c r="P38" s="2"/>
      <c r="Q38" s="2"/>
      <c r="R38" s="2"/>
    </row>
    <row r="39" spans="3:18" ht="15">
      <c r="C39" s="10"/>
      <c r="D39" s="10"/>
      <c r="K39" s="3"/>
      <c r="L39" s="3"/>
      <c r="M39" s="3"/>
      <c r="O39" s="2"/>
      <c r="P39" s="2"/>
      <c r="Q39" s="2"/>
      <c r="R39" s="2"/>
    </row>
    <row r="40" spans="15:18" ht="15">
      <c r="O40" s="2"/>
      <c r="P40" s="2"/>
      <c r="Q40" s="2"/>
      <c r="R40" s="2"/>
    </row>
    <row r="41" spans="3:7" ht="15">
      <c r="C41" s="10"/>
      <c r="D41" s="10"/>
      <c r="E41" s="3"/>
      <c r="F41" s="3"/>
      <c r="G41" s="3"/>
    </row>
  </sheetData>
  <sheetProtection/>
  <mergeCells count="13">
    <mergeCell ref="B18:B25"/>
    <mergeCell ref="H9:H10"/>
    <mergeCell ref="I9:I10"/>
    <mergeCell ref="B27:B28"/>
    <mergeCell ref="A33:S33"/>
    <mergeCell ref="A34:S34"/>
    <mergeCell ref="J9:R9"/>
    <mergeCell ref="B12:B16"/>
    <mergeCell ref="B9:B10"/>
    <mergeCell ref="C9:C10"/>
    <mergeCell ref="E9:E10"/>
    <mergeCell ref="F9:F10"/>
    <mergeCell ref="G9:G10"/>
  </mergeCells>
  <printOptions/>
  <pageMargins left="0.25" right="0.22" top="0.13" bottom="0.33" header="0.19" footer="0.26"/>
  <pageSetup orientation="landscape" paperSize="9" scale="91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W46"/>
  <sheetViews>
    <sheetView zoomScalePageLayoutView="0" workbookViewId="0" topLeftCell="A7">
      <selection activeCell="A3" sqref="A3:IV4"/>
    </sheetView>
  </sheetViews>
  <sheetFormatPr defaultColWidth="9.140625" defaultRowHeight="12.75"/>
  <cols>
    <col min="1" max="1" width="3.28125" style="1" customWidth="1"/>
    <col min="2" max="2" width="3.421875" style="3" customWidth="1"/>
    <col min="3" max="3" width="43.8515625" style="1" customWidth="1"/>
    <col min="4" max="4" width="6.8515625" style="1" customWidth="1"/>
    <col min="5" max="7" width="6.8515625" style="2" customWidth="1"/>
    <col min="8" max="8" width="6.8515625" style="1" customWidth="1"/>
    <col min="9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43"/>
      <c r="D7" s="10"/>
      <c r="E7" s="3"/>
      <c r="F7" s="3"/>
      <c r="G7" s="3"/>
      <c r="H7" s="32" t="s">
        <v>52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81" t="s">
        <v>0</v>
      </c>
      <c r="C9" s="81" t="s">
        <v>1</v>
      </c>
      <c r="D9" s="5" t="s">
        <v>18</v>
      </c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6"/>
      <c r="P9" s="96"/>
      <c r="Q9" s="96"/>
      <c r="R9" s="100"/>
    </row>
    <row r="10" spans="2:18" s="3" customFormat="1" ht="14.25"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18" ht="15" customHeight="1">
      <c r="B12" s="86" t="s">
        <v>17</v>
      </c>
      <c r="C12" s="35" t="s">
        <v>46</v>
      </c>
      <c r="D12" s="36">
        <v>267</v>
      </c>
      <c r="E12" s="36">
        <v>120</v>
      </c>
      <c r="F12" s="36">
        <v>19.74</v>
      </c>
      <c r="G12" s="36">
        <v>14.18</v>
      </c>
      <c r="H12" s="36">
        <v>19.72</v>
      </c>
      <c r="I12" s="36">
        <v>291.82</v>
      </c>
      <c r="J12" s="22">
        <v>0.06</v>
      </c>
      <c r="K12" s="22">
        <v>0.02</v>
      </c>
      <c r="L12" s="22">
        <v>0.5</v>
      </c>
      <c r="M12" s="22">
        <v>0.06</v>
      </c>
      <c r="N12" s="23">
        <v>0.4</v>
      </c>
      <c r="O12" s="20">
        <v>392.72</v>
      </c>
      <c r="P12" s="52">
        <v>468.8</v>
      </c>
      <c r="Q12" s="52">
        <v>20</v>
      </c>
      <c r="R12" s="20">
        <v>0.6</v>
      </c>
    </row>
    <row r="13" spans="2:18" s="14" customFormat="1" ht="18" customHeight="1">
      <c r="B13" s="86"/>
      <c r="C13" s="16" t="s">
        <v>71</v>
      </c>
      <c r="D13" s="34">
        <v>456</v>
      </c>
      <c r="E13" s="19">
        <v>20</v>
      </c>
      <c r="F13" s="22">
        <v>0.1</v>
      </c>
      <c r="G13" s="22">
        <v>0</v>
      </c>
      <c r="H13" s="22">
        <v>14.3</v>
      </c>
      <c r="I13" s="22">
        <v>55.2</v>
      </c>
      <c r="J13" s="22">
        <v>0.09</v>
      </c>
      <c r="K13" s="22">
        <v>0.08</v>
      </c>
      <c r="L13" s="22">
        <v>0.43</v>
      </c>
      <c r="M13" s="22">
        <v>0</v>
      </c>
      <c r="N13" s="22">
        <v>2.4</v>
      </c>
      <c r="O13" s="22">
        <v>0</v>
      </c>
      <c r="P13" s="22">
        <v>0</v>
      </c>
      <c r="Q13" s="22">
        <v>0.09</v>
      </c>
      <c r="R13" s="22">
        <v>0</v>
      </c>
    </row>
    <row r="14" spans="2:18" ht="15">
      <c r="B14" s="86"/>
      <c r="C14" s="16" t="s">
        <v>91</v>
      </c>
      <c r="D14" s="34">
        <v>434</v>
      </c>
      <c r="E14" s="27" t="s">
        <v>15</v>
      </c>
      <c r="F14" s="22">
        <v>3.2</v>
      </c>
      <c r="G14" s="22">
        <v>3.4</v>
      </c>
      <c r="H14" s="22">
        <v>14.84</v>
      </c>
      <c r="I14" s="22">
        <v>101.5</v>
      </c>
      <c r="J14" s="22">
        <v>0.1</v>
      </c>
      <c r="K14" s="22">
        <v>0.1</v>
      </c>
      <c r="L14" s="22">
        <v>10</v>
      </c>
      <c r="M14" s="22">
        <v>0.02</v>
      </c>
      <c r="N14" s="22">
        <v>0</v>
      </c>
      <c r="O14" s="22">
        <v>127.3</v>
      </c>
      <c r="P14" s="22">
        <v>157.9</v>
      </c>
      <c r="Q14" s="22">
        <v>21.9</v>
      </c>
      <c r="R14" s="23">
        <v>0.4</v>
      </c>
    </row>
    <row r="15" spans="2:21" ht="15">
      <c r="B15" s="86"/>
      <c r="C15" s="9" t="s">
        <v>74</v>
      </c>
      <c r="D15" s="19">
        <v>480</v>
      </c>
      <c r="E15" s="19">
        <v>20</v>
      </c>
      <c r="F15" s="22">
        <v>1.5</v>
      </c>
      <c r="G15" s="22">
        <v>0.5</v>
      </c>
      <c r="H15" s="22">
        <v>10.6</v>
      </c>
      <c r="I15" s="22">
        <v>54.6</v>
      </c>
      <c r="J15" s="22">
        <v>0.04</v>
      </c>
      <c r="K15" s="22">
        <v>0.04</v>
      </c>
      <c r="L15" s="22">
        <v>0</v>
      </c>
      <c r="M15" s="22">
        <v>0</v>
      </c>
      <c r="N15" s="22">
        <v>0.3</v>
      </c>
      <c r="O15" s="22">
        <v>29.6</v>
      </c>
      <c r="P15" s="22">
        <v>0</v>
      </c>
      <c r="Q15" s="22">
        <v>3.2</v>
      </c>
      <c r="R15" s="23">
        <v>0.4</v>
      </c>
      <c r="U15" s="40"/>
    </row>
    <row r="16" spans="1:75" s="46" customFormat="1" ht="15">
      <c r="A16" s="51"/>
      <c r="B16" s="86"/>
      <c r="C16" s="49" t="s">
        <v>142</v>
      </c>
      <c r="D16" s="50">
        <v>508</v>
      </c>
      <c r="E16" s="50">
        <v>20</v>
      </c>
      <c r="F16" s="44">
        <v>0.56</v>
      </c>
      <c r="G16" s="44">
        <v>0.66</v>
      </c>
      <c r="H16" s="44">
        <v>15.46</v>
      </c>
      <c r="I16" s="44">
        <v>70</v>
      </c>
      <c r="J16" s="44">
        <v>0</v>
      </c>
      <c r="K16" s="44">
        <v>0</v>
      </c>
      <c r="L16" s="44">
        <v>0</v>
      </c>
      <c r="M16" s="44">
        <v>0.04</v>
      </c>
      <c r="N16" s="48">
        <v>0</v>
      </c>
      <c r="O16" s="50">
        <v>3.2</v>
      </c>
      <c r="P16" s="50">
        <v>7.2</v>
      </c>
      <c r="Q16" s="50">
        <v>0</v>
      </c>
      <c r="R16" s="50">
        <v>0.3</v>
      </c>
      <c r="S16" s="28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</row>
    <row r="17" spans="1:27" s="10" customFormat="1" ht="15">
      <c r="A17" s="46"/>
      <c r="B17" s="5"/>
      <c r="C17" s="11" t="s">
        <v>7</v>
      </c>
      <c r="D17" s="4"/>
      <c r="E17" s="4"/>
      <c r="F17" s="24">
        <f aca="true" t="shared" si="0" ref="F17:R17">SUM(F12:F16)</f>
        <v>25.099999999999998</v>
      </c>
      <c r="G17" s="24">
        <f t="shared" si="0"/>
        <v>18.74</v>
      </c>
      <c r="H17" s="24">
        <f t="shared" si="0"/>
        <v>74.92</v>
      </c>
      <c r="I17" s="24">
        <f t="shared" si="0"/>
        <v>573.12</v>
      </c>
      <c r="J17" s="24">
        <f t="shared" si="0"/>
        <v>0.29</v>
      </c>
      <c r="K17" s="24">
        <f t="shared" si="0"/>
        <v>0.24000000000000002</v>
      </c>
      <c r="L17" s="24">
        <f t="shared" si="0"/>
        <v>10.93</v>
      </c>
      <c r="M17" s="24">
        <f t="shared" si="0"/>
        <v>0.12</v>
      </c>
      <c r="N17" s="24">
        <f t="shared" si="0"/>
        <v>3.0999999999999996</v>
      </c>
      <c r="O17" s="24">
        <f t="shared" si="0"/>
        <v>552.82</v>
      </c>
      <c r="P17" s="24">
        <f t="shared" si="0"/>
        <v>633.9000000000001</v>
      </c>
      <c r="Q17" s="24">
        <f t="shared" si="0"/>
        <v>45.19</v>
      </c>
      <c r="R17" s="24">
        <f t="shared" si="0"/>
        <v>1.7</v>
      </c>
      <c r="Y17" s="43"/>
      <c r="AA17" s="43"/>
    </row>
    <row r="18" spans="2:18" ht="15">
      <c r="B18" s="83" t="s">
        <v>20</v>
      </c>
      <c r="C18" s="9" t="s">
        <v>92</v>
      </c>
      <c r="D18" s="19">
        <v>76</v>
      </c>
      <c r="E18" s="19">
        <v>60</v>
      </c>
      <c r="F18" s="22">
        <v>1.1</v>
      </c>
      <c r="G18" s="22">
        <v>3.6</v>
      </c>
      <c r="H18" s="22">
        <v>4.6</v>
      </c>
      <c r="I18" s="22">
        <v>54</v>
      </c>
      <c r="J18" s="22">
        <v>0.01</v>
      </c>
      <c r="K18" s="22">
        <v>0.02</v>
      </c>
      <c r="L18" s="22">
        <v>5.5</v>
      </c>
      <c r="M18" s="22">
        <v>0</v>
      </c>
      <c r="N18" s="22">
        <v>1.2</v>
      </c>
      <c r="O18" s="22">
        <v>26.03</v>
      </c>
      <c r="P18" s="22">
        <v>16.52</v>
      </c>
      <c r="Q18" s="22">
        <v>9.9</v>
      </c>
      <c r="R18" s="23">
        <v>0.4</v>
      </c>
    </row>
    <row r="19" spans="2:18" ht="15">
      <c r="B19" s="84"/>
      <c r="C19" s="9" t="s">
        <v>155</v>
      </c>
      <c r="D19" s="19">
        <v>104</v>
      </c>
      <c r="E19" s="19">
        <v>250</v>
      </c>
      <c r="F19" s="22">
        <v>10.07</v>
      </c>
      <c r="G19" s="22">
        <v>9.9</v>
      </c>
      <c r="H19" s="22">
        <v>14.12</v>
      </c>
      <c r="I19" s="22">
        <v>186.87</v>
      </c>
      <c r="J19" s="22">
        <v>0.12</v>
      </c>
      <c r="K19" s="22">
        <v>0.15</v>
      </c>
      <c r="L19" s="22">
        <v>15.95</v>
      </c>
      <c r="M19" s="22">
        <v>0.2</v>
      </c>
      <c r="N19" s="23">
        <v>0.37</v>
      </c>
      <c r="O19" s="19">
        <v>31.82</v>
      </c>
      <c r="P19" s="63">
        <v>43.75</v>
      </c>
      <c r="Q19" s="63">
        <v>33.57</v>
      </c>
      <c r="R19" s="63">
        <v>1.95</v>
      </c>
    </row>
    <row r="20" spans="2:18" ht="15" customHeight="1">
      <c r="B20" s="84"/>
      <c r="C20" s="9" t="s">
        <v>94</v>
      </c>
      <c r="D20" s="19">
        <v>299</v>
      </c>
      <c r="E20" s="19">
        <v>80</v>
      </c>
      <c r="F20" s="22">
        <v>14.64</v>
      </c>
      <c r="G20" s="22">
        <v>11.1</v>
      </c>
      <c r="H20" s="22">
        <v>3.2</v>
      </c>
      <c r="I20" s="22">
        <v>171.6</v>
      </c>
      <c r="J20" s="22">
        <v>0.04</v>
      </c>
      <c r="K20" s="22">
        <v>0.15</v>
      </c>
      <c r="L20" s="22">
        <v>2.4</v>
      </c>
      <c r="M20" s="22">
        <v>0.03</v>
      </c>
      <c r="N20" s="22">
        <v>0.1</v>
      </c>
      <c r="O20" s="22">
        <v>23.4</v>
      </c>
      <c r="P20" s="22">
        <v>84.24</v>
      </c>
      <c r="Q20" s="22">
        <v>21.8</v>
      </c>
      <c r="R20" s="23">
        <v>1.4</v>
      </c>
    </row>
    <row r="21" spans="2:32" ht="15">
      <c r="B21" s="84"/>
      <c r="C21" s="9" t="s">
        <v>12</v>
      </c>
      <c r="D21" s="19">
        <v>353</v>
      </c>
      <c r="E21" s="19">
        <v>150</v>
      </c>
      <c r="F21" s="22">
        <v>7.78</v>
      </c>
      <c r="G21" s="22">
        <v>7.72</v>
      </c>
      <c r="H21" s="22">
        <v>36.25</v>
      </c>
      <c r="I21" s="22">
        <v>257.62</v>
      </c>
      <c r="J21" s="22">
        <v>0.2</v>
      </c>
      <c r="K21" s="22">
        <v>0.1</v>
      </c>
      <c r="L21" s="22">
        <v>0</v>
      </c>
      <c r="M21" s="22">
        <v>0.03</v>
      </c>
      <c r="N21" s="22">
        <v>0.08</v>
      </c>
      <c r="O21" s="22">
        <v>19.57</v>
      </c>
      <c r="P21" s="22">
        <v>84.5</v>
      </c>
      <c r="Q21" s="22">
        <v>123.1</v>
      </c>
      <c r="R21" s="23">
        <v>0.44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</row>
    <row r="22" spans="1:23" ht="15" customHeight="1">
      <c r="A22" s="15"/>
      <c r="B22" s="84"/>
      <c r="C22" s="72" t="s">
        <v>69</v>
      </c>
      <c r="D22" s="71">
        <v>686</v>
      </c>
      <c r="E22" s="36">
        <v>200</v>
      </c>
      <c r="F22" s="37">
        <v>0.6</v>
      </c>
      <c r="G22" s="37">
        <v>0</v>
      </c>
      <c r="H22" s="37">
        <v>19.4</v>
      </c>
      <c r="I22" s="37">
        <v>78.24</v>
      </c>
      <c r="J22" s="37">
        <v>0</v>
      </c>
      <c r="K22" s="37">
        <v>0.1</v>
      </c>
      <c r="L22" s="37">
        <v>17.6</v>
      </c>
      <c r="M22" s="37">
        <v>0.1</v>
      </c>
      <c r="N22" s="37">
        <v>0.2</v>
      </c>
      <c r="O22" s="37">
        <v>9.9</v>
      </c>
      <c r="P22" s="37">
        <v>2.8</v>
      </c>
      <c r="Q22" s="37">
        <v>2.8</v>
      </c>
      <c r="R22" s="38">
        <v>0.9</v>
      </c>
      <c r="S22" s="42"/>
      <c r="T22" s="42"/>
      <c r="W22" s="42"/>
    </row>
    <row r="23" spans="2:21" ht="15">
      <c r="B23" s="84"/>
      <c r="C23" s="9" t="s">
        <v>74</v>
      </c>
      <c r="D23" s="19">
        <v>480</v>
      </c>
      <c r="E23" s="19">
        <v>20</v>
      </c>
      <c r="F23" s="22">
        <v>1.5</v>
      </c>
      <c r="G23" s="22">
        <v>0.5</v>
      </c>
      <c r="H23" s="22">
        <v>10.6</v>
      </c>
      <c r="I23" s="22">
        <v>54.6</v>
      </c>
      <c r="J23" s="22">
        <v>0.04</v>
      </c>
      <c r="K23" s="22">
        <v>0.04</v>
      </c>
      <c r="L23" s="22">
        <v>0</v>
      </c>
      <c r="M23" s="22">
        <v>0</v>
      </c>
      <c r="N23" s="22">
        <v>0.3</v>
      </c>
      <c r="O23" s="22">
        <v>29.6</v>
      </c>
      <c r="P23" s="22">
        <v>0</v>
      </c>
      <c r="Q23" s="22">
        <v>3.2</v>
      </c>
      <c r="R23" s="23">
        <v>0.4</v>
      </c>
      <c r="U23" s="40"/>
    </row>
    <row r="24" spans="2:21" ht="15">
      <c r="B24" s="84"/>
      <c r="C24" s="9" t="s">
        <v>78</v>
      </c>
      <c r="D24" s="19">
        <v>481</v>
      </c>
      <c r="E24" s="19">
        <v>40</v>
      </c>
      <c r="F24" s="22">
        <v>2.34</v>
      </c>
      <c r="G24" s="22">
        <v>0.3</v>
      </c>
      <c r="H24" s="22">
        <v>17.77</v>
      </c>
      <c r="I24" s="22">
        <v>75.6</v>
      </c>
      <c r="J24" s="22">
        <v>0.1</v>
      </c>
      <c r="K24" s="22">
        <v>0.08</v>
      </c>
      <c r="L24" s="22">
        <v>0.01</v>
      </c>
      <c r="M24" s="22">
        <v>0</v>
      </c>
      <c r="N24" s="22">
        <v>0.68</v>
      </c>
      <c r="O24" s="22">
        <v>10.1</v>
      </c>
      <c r="P24" s="22">
        <v>42.2</v>
      </c>
      <c r="Q24" s="22">
        <v>14.6</v>
      </c>
      <c r="R24" s="23">
        <v>0.9</v>
      </c>
      <c r="U24" s="14"/>
    </row>
    <row r="25" spans="1:32" s="10" customFormat="1" ht="14.25">
      <c r="A25" s="68"/>
      <c r="B25" s="4"/>
      <c r="C25" s="11" t="s">
        <v>7</v>
      </c>
      <c r="D25" s="4"/>
      <c r="E25" s="4"/>
      <c r="F25" s="24">
        <f aca="true" t="shared" si="1" ref="F25:R25">SUM(F18:F24)</f>
        <v>38.03</v>
      </c>
      <c r="G25" s="24">
        <f t="shared" si="1"/>
        <v>33.12</v>
      </c>
      <c r="H25" s="24">
        <f t="shared" si="1"/>
        <v>105.93999999999998</v>
      </c>
      <c r="I25" s="24">
        <f t="shared" si="1"/>
        <v>878.5300000000001</v>
      </c>
      <c r="J25" s="24">
        <f t="shared" si="1"/>
        <v>0.51</v>
      </c>
      <c r="K25" s="24">
        <f t="shared" si="1"/>
        <v>0.6399999999999999</v>
      </c>
      <c r="L25" s="24">
        <f t="shared" si="1"/>
        <v>41.46</v>
      </c>
      <c r="M25" s="24">
        <f t="shared" si="1"/>
        <v>0.36</v>
      </c>
      <c r="N25" s="24">
        <f t="shared" si="1"/>
        <v>2.93</v>
      </c>
      <c r="O25" s="24">
        <f t="shared" si="1"/>
        <v>150.42</v>
      </c>
      <c r="P25" s="24">
        <f t="shared" si="1"/>
        <v>274.01</v>
      </c>
      <c r="Q25" s="24">
        <f t="shared" si="1"/>
        <v>208.97</v>
      </c>
      <c r="R25" s="24">
        <f t="shared" si="1"/>
        <v>6.3900000000000015</v>
      </c>
      <c r="S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</row>
    <row r="26" spans="1:18" s="42" customFormat="1" ht="24.75" customHeight="1">
      <c r="A26" s="51"/>
      <c r="B26" s="116" t="s">
        <v>39</v>
      </c>
      <c r="C26" s="13" t="s">
        <v>87</v>
      </c>
      <c r="D26" s="33">
        <v>701</v>
      </c>
      <c r="E26" s="27" t="s">
        <v>14</v>
      </c>
      <c r="F26" s="22">
        <v>7.7</v>
      </c>
      <c r="G26" s="22">
        <v>7.6</v>
      </c>
      <c r="H26" s="22">
        <v>55.64</v>
      </c>
      <c r="I26" s="22">
        <v>322.56</v>
      </c>
      <c r="J26" s="22">
        <v>0.1</v>
      </c>
      <c r="K26" s="22">
        <v>0.09</v>
      </c>
      <c r="L26" s="22">
        <v>0.4</v>
      </c>
      <c r="M26" s="22">
        <v>0.04</v>
      </c>
      <c r="N26" s="22">
        <v>0.96</v>
      </c>
      <c r="O26" s="22">
        <v>50.8</v>
      </c>
      <c r="P26" s="22">
        <v>89.3</v>
      </c>
      <c r="Q26" s="22">
        <v>14.4</v>
      </c>
      <c r="R26" s="23">
        <v>0.4</v>
      </c>
    </row>
    <row r="27" spans="2:20" ht="24" customHeight="1">
      <c r="B27" s="117"/>
      <c r="C27" s="53" t="s">
        <v>123</v>
      </c>
      <c r="D27" s="50">
        <v>463</v>
      </c>
      <c r="E27" s="47" t="s">
        <v>15</v>
      </c>
      <c r="F27" s="22">
        <v>5.8</v>
      </c>
      <c r="G27" s="44">
        <v>5</v>
      </c>
      <c r="H27" s="22">
        <v>8.4</v>
      </c>
      <c r="I27" s="44">
        <v>108</v>
      </c>
      <c r="J27" s="22">
        <v>0.04</v>
      </c>
      <c r="K27" s="44">
        <v>0.02</v>
      </c>
      <c r="L27" s="22">
        <v>0.6</v>
      </c>
      <c r="M27" s="44">
        <v>0.04</v>
      </c>
      <c r="N27" s="44">
        <v>0</v>
      </c>
      <c r="O27" s="22">
        <v>248</v>
      </c>
      <c r="P27" s="44">
        <v>184</v>
      </c>
      <c r="Q27" s="22">
        <v>28</v>
      </c>
      <c r="R27" s="23">
        <v>0.2</v>
      </c>
      <c r="T27" s="42"/>
    </row>
    <row r="28" spans="1:33" s="10" customFormat="1" ht="14.25">
      <c r="A28" s="15"/>
      <c r="B28" s="4"/>
      <c r="C28" s="11" t="s">
        <v>7</v>
      </c>
      <c r="D28" s="4"/>
      <c r="E28" s="4"/>
      <c r="F28" s="24">
        <f aca="true" t="shared" si="2" ref="F28:R28">SUM(F26:F27)</f>
        <v>13.5</v>
      </c>
      <c r="G28" s="24">
        <f t="shared" si="2"/>
        <v>12.6</v>
      </c>
      <c r="H28" s="24">
        <f t="shared" si="2"/>
        <v>64.04</v>
      </c>
      <c r="I28" s="24">
        <f t="shared" si="2"/>
        <v>430.56</v>
      </c>
      <c r="J28" s="24">
        <f t="shared" si="2"/>
        <v>0.14</v>
      </c>
      <c r="K28" s="24">
        <f t="shared" si="2"/>
        <v>0.11</v>
      </c>
      <c r="L28" s="24">
        <f t="shared" si="2"/>
        <v>1</v>
      </c>
      <c r="M28" s="24">
        <f t="shared" si="2"/>
        <v>0.08</v>
      </c>
      <c r="N28" s="24">
        <f t="shared" si="2"/>
        <v>0.96</v>
      </c>
      <c r="O28" s="24">
        <f t="shared" si="2"/>
        <v>298.8</v>
      </c>
      <c r="P28" s="24">
        <f t="shared" si="2"/>
        <v>273.3</v>
      </c>
      <c r="Q28" s="24">
        <f t="shared" si="2"/>
        <v>42.4</v>
      </c>
      <c r="R28" s="24">
        <f t="shared" si="2"/>
        <v>0.6000000000000001</v>
      </c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:32" s="46" customFormat="1" ht="15">
      <c r="A29" s="10"/>
      <c r="B29" s="12"/>
      <c r="C29" s="18" t="s">
        <v>9</v>
      </c>
      <c r="D29" s="18"/>
      <c r="E29" s="7"/>
      <c r="F29" s="26">
        <f aca="true" t="shared" si="3" ref="F29:R29">F28+F25+F17</f>
        <v>76.63</v>
      </c>
      <c r="G29" s="26">
        <f t="shared" si="3"/>
        <v>64.46</v>
      </c>
      <c r="H29" s="26">
        <f t="shared" si="3"/>
        <v>244.89999999999998</v>
      </c>
      <c r="I29" s="26">
        <f t="shared" si="3"/>
        <v>1882.21</v>
      </c>
      <c r="J29" s="26">
        <f t="shared" si="3"/>
        <v>0.94</v>
      </c>
      <c r="K29" s="26">
        <f t="shared" si="3"/>
        <v>0.9899999999999999</v>
      </c>
      <c r="L29" s="26">
        <f t="shared" si="3"/>
        <v>53.39</v>
      </c>
      <c r="M29" s="26">
        <f t="shared" si="3"/>
        <v>0.56</v>
      </c>
      <c r="N29" s="26">
        <f t="shared" si="3"/>
        <v>6.99</v>
      </c>
      <c r="O29" s="26">
        <f t="shared" si="3"/>
        <v>1002.0400000000001</v>
      </c>
      <c r="P29" s="26">
        <f t="shared" si="3"/>
        <v>1181.21</v>
      </c>
      <c r="Q29" s="26">
        <f t="shared" si="3"/>
        <v>296.56</v>
      </c>
      <c r="R29" s="24">
        <f t="shared" si="3"/>
        <v>8.690000000000001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</row>
    <row r="30" spans="1:67" ht="15">
      <c r="A30" s="10"/>
      <c r="B30" s="29"/>
      <c r="C30" s="30"/>
      <c r="D30" s="30"/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BM30" s="42"/>
      <c r="BN30" s="42"/>
      <c r="BO30" s="42"/>
    </row>
    <row r="31" spans="1:67" ht="15">
      <c r="A31" s="10"/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BM31" s="42"/>
      <c r="BN31" s="42"/>
      <c r="BO31" s="42"/>
    </row>
    <row r="32" spans="1:19" s="3" customFormat="1" ht="14.25">
      <c r="A32" s="93" t="s">
        <v>192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1:19" s="10" customFormat="1" ht="14.25">
      <c r="A33" s="93" t="s">
        <v>193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</row>
    <row r="34" spans="1:32" s="10" customFormat="1" ht="15">
      <c r="A34" s="3"/>
      <c r="B34" s="3"/>
      <c r="C34" s="1"/>
      <c r="D34" s="3"/>
      <c r="F34" s="29"/>
      <c r="G34" s="30"/>
      <c r="H34" s="29"/>
      <c r="I34" s="29"/>
      <c r="J34" s="31"/>
      <c r="K34" s="31"/>
      <c r="L34" s="31"/>
      <c r="M34" s="31"/>
      <c r="N34" s="31"/>
      <c r="O34" s="31"/>
      <c r="P34" s="31"/>
      <c r="Q34" s="31"/>
      <c r="R34" s="31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</row>
    <row r="35" spans="1:18" s="42" customFormat="1" ht="15">
      <c r="A35" s="10"/>
      <c r="B35" s="29"/>
      <c r="C35" s="30"/>
      <c r="D35" s="30"/>
      <c r="E35" s="29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42" customFormat="1" ht="15">
      <c r="A36" s="10"/>
      <c r="B36" s="29"/>
      <c r="C36" s="30"/>
      <c r="D36" s="30"/>
      <c r="E36" s="29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42" customFormat="1" ht="15">
      <c r="A37" s="10"/>
      <c r="B37" s="29"/>
      <c r="C37" s="30"/>
      <c r="D37" s="30"/>
      <c r="E37" s="29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32" s="15" customFormat="1" ht="14.25">
      <c r="A38" s="3"/>
      <c r="B38" s="29"/>
      <c r="C38" s="30"/>
      <c r="D38" s="30"/>
      <c r="E38" s="29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F38" s="60"/>
    </row>
    <row r="39" spans="2:32" s="10" customFormat="1" ht="14.25">
      <c r="B39" s="29"/>
      <c r="C39" s="3"/>
      <c r="D39" s="29"/>
      <c r="E39" s="29"/>
      <c r="F39" s="29"/>
      <c r="G39" s="29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43"/>
      <c r="U39" s="43"/>
      <c r="W39" s="43"/>
      <c r="X39" s="43"/>
      <c r="AC39" s="43"/>
      <c r="AF39" s="43"/>
    </row>
    <row r="40" spans="2:18" s="10" customFormat="1" ht="15">
      <c r="B40" s="3"/>
      <c r="C40" s="1"/>
      <c r="D40" s="3"/>
      <c r="F40" s="29"/>
      <c r="G40" s="30"/>
      <c r="H40" s="29"/>
      <c r="I40" s="29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" customFormat="1" ht="15">
      <c r="A41" s="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31"/>
      <c r="O41" s="31"/>
      <c r="P41" s="31"/>
      <c r="Q41" s="31"/>
      <c r="R41" s="31"/>
    </row>
    <row r="42" spans="1:18" s="10" customFormat="1" ht="15">
      <c r="A42" s="1"/>
      <c r="B42" s="3"/>
      <c r="E42" s="2"/>
      <c r="F42" s="2"/>
      <c r="G42" s="2"/>
      <c r="H42" s="1"/>
      <c r="I42" s="2"/>
      <c r="J42" s="2"/>
      <c r="K42" s="3"/>
      <c r="L42" s="3"/>
      <c r="M42" s="3"/>
      <c r="N42" s="2"/>
      <c r="O42" s="2"/>
      <c r="P42" s="2"/>
      <c r="Q42" s="2"/>
      <c r="R42" s="2"/>
    </row>
    <row r="43" spans="1:18" s="10" customFormat="1" ht="15">
      <c r="A43" s="1"/>
      <c r="B43" s="3"/>
      <c r="E43" s="2"/>
      <c r="F43" s="2"/>
      <c r="G43" s="2"/>
      <c r="H43" s="1"/>
      <c r="I43" s="2"/>
      <c r="J43" s="2"/>
      <c r="K43" s="3"/>
      <c r="L43" s="3"/>
      <c r="M43" s="3"/>
      <c r="N43" s="2"/>
      <c r="O43" s="2"/>
      <c r="P43" s="2"/>
      <c r="Q43" s="2"/>
      <c r="R43" s="2"/>
    </row>
    <row r="44" spans="3:18" ht="15">
      <c r="C44" s="10"/>
      <c r="D44" s="10"/>
      <c r="K44" s="3"/>
      <c r="L44" s="3"/>
      <c r="M44" s="3"/>
      <c r="O44" s="2"/>
      <c r="P44" s="2"/>
      <c r="Q44" s="2"/>
      <c r="R44" s="2"/>
    </row>
    <row r="45" spans="15:18" ht="15">
      <c r="O45" s="2"/>
      <c r="P45" s="2"/>
      <c r="Q45" s="2"/>
      <c r="R45" s="2"/>
    </row>
    <row r="46" spans="3:7" ht="15">
      <c r="C46" s="10"/>
      <c r="D46" s="10"/>
      <c r="E46" s="3"/>
      <c r="F46" s="3"/>
      <c r="G46" s="3"/>
    </row>
  </sheetData>
  <sheetProtection/>
  <mergeCells count="13">
    <mergeCell ref="B18:B24"/>
    <mergeCell ref="B9:B10"/>
    <mergeCell ref="C9:C10"/>
    <mergeCell ref="B26:B27"/>
    <mergeCell ref="A32:S32"/>
    <mergeCell ref="A33:S33"/>
    <mergeCell ref="J9:R9"/>
    <mergeCell ref="B12:B16"/>
    <mergeCell ref="E9:E10"/>
    <mergeCell ref="F9:F10"/>
    <mergeCell ref="G9:G10"/>
    <mergeCell ref="H9:H10"/>
    <mergeCell ref="I9:I10"/>
  </mergeCells>
  <printOptions/>
  <pageMargins left="0.24" right="0.17" top="0.13" bottom="0.31" header="0.5" footer="0.5"/>
  <pageSetup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44"/>
  <sheetViews>
    <sheetView zoomScalePageLayoutView="0" workbookViewId="0" topLeftCell="A7">
      <selection activeCell="D12" sqref="D12"/>
    </sheetView>
  </sheetViews>
  <sheetFormatPr defaultColWidth="9.140625" defaultRowHeight="12.75"/>
  <cols>
    <col min="1" max="1" width="3.00390625" style="0" customWidth="1"/>
    <col min="2" max="2" width="3.421875" style="0" customWidth="1"/>
    <col min="3" max="3" width="44.28125" style="0" customWidth="1"/>
    <col min="4" max="4" width="6.8515625" style="0" customWidth="1"/>
    <col min="5" max="5" width="6.57421875" style="0" customWidth="1"/>
    <col min="6" max="18" width="6.8515625" style="0" customWidth="1"/>
  </cols>
  <sheetData>
    <row r="1" spans="2:18" s="1" customFormat="1" ht="15">
      <c r="B1" s="3"/>
      <c r="E1" s="2"/>
      <c r="F1" s="2"/>
      <c r="G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1" customFormat="1" ht="15">
      <c r="B2" s="3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1" customFormat="1" ht="15">
      <c r="B3" s="3"/>
      <c r="C3" s="10" t="s">
        <v>72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2:18" s="1" customFormat="1" ht="15">
      <c r="B4" s="3"/>
      <c r="C4" s="10" t="s">
        <v>199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2:18" s="1" customFormat="1" ht="15">
      <c r="B5" s="3"/>
      <c r="C5" s="10"/>
      <c r="D5" s="10"/>
      <c r="E5" s="3"/>
      <c r="F5" s="3"/>
      <c r="G5" s="3"/>
      <c r="H5" s="10"/>
      <c r="I5" s="3"/>
      <c r="J5" s="3"/>
      <c r="K5" s="3"/>
      <c r="L5" s="3" t="s">
        <v>70</v>
      </c>
      <c r="M5" s="3"/>
      <c r="N5" s="3"/>
      <c r="O5" s="2"/>
      <c r="P5" s="2"/>
      <c r="Q5" s="2"/>
      <c r="R5" s="2"/>
    </row>
    <row r="6" spans="2:18" s="1" customFormat="1" ht="15">
      <c r="B6" s="3"/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1:18" s="69" customFormat="1" ht="15">
      <c r="A7" s="1"/>
      <c r="B7" s="3"/>
      <c r="C7" s="29"/>
      <c r="D7" s="10"/>
      <c r="E7" s="3"/>
      <c r="F7" s="3"/>
      <c r="G7" s="3"/>
      <c r="H7" s="32" t="s">
        <v>53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:18" s="69" customFormat="1" ht="15">
      <c r="A8" s="1"/>
      <c r="B8" s="3"/>
      <c r="C8" s="1"/>
      <c r="D8" s="1"/>
      <c r="E8" s="2"/>
      <c r="F8" s="2"/>
      <c r="G8" s="2"/>
      <c r="H8" s="1"/>
      <c r="I8" s="2"/>
      <c r="J8" s="2"/>
      <c r="K8" s="2"/>
      <c r="L8" s="2"/>
      <c r="M8" s="2"/>
      <c r="N8" s="2"/>
      <c r="O8" s="59"/>
      <c r="P8" s="2"/>
      <c r="Q8" s="2"/>
      <c r="R8" s="2"/>
    </row>
    <row r="9" spans="1:18" s="69" customFormat="1" ht="14.25">
      <c r="A9" s="3"/>
      <c r="B9" s="81" t="s">
        <v>0</v>
      </c>
      <c r="C9" s="81" t="s">
        <v>1</v>
      </c>
      <c r="D9" s="5" t="s">
        <v>18</v>
      </c>
      <c r="E9" s="81" t="s">
        <v>2</v>
      </c>
      <c r="F9" s="81" t="s">
        <v>3</v>
      </c>
      <c r="G9" s="81" t="s">
        <v>4</v>
      </c>
      <c r="H9" s="89" t="s">
        <v>5</v>
      </c>
      <c r="I9" s="91" t="s">
        <v>21</v>
      </c>
      <c r="J9" s="95" t="s">
        <v>6</v>
      </c>
      <c r="K9" s="96"/>
      <c r="L9" s="96"/>
      <c r="M9" s="96"/>
      <c r="N9" s="96"/>
      <c r="O9" s="96"/>
      <c r="P9" s="96"/>
      <c r="Q9" s="96"/>
      <c r="R9" s="100"/>
    </row>
    <row r="10" spans="1:18" s="69" customFormat="1" ht="14.25">
      <c r="A10" s="3"/>
      <c r="B10" s="82"/>
      <c r="C10" s="82"/>
      <c r="D10" s="7" t="s">
        <v>19</v>
      </c>
      <c r="E10" s="82"/>
      <c r="F10" s="82"/>
      <c r="G10" s="82"/>
      <c r="H10" s="90"/>
      <c r="I10" s="92"/>
      <c r="J10" s="4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35</v>
      </c>
      <c r="P10" s="4" t="s">
        <v>33</v>
      </c>
      <c r="Q10" s="4" t="s">
        <v>34</v>
      </c>
      <c r="R10" s="8" t="s">
        <v>36</v>
      </c>
    </row>
    <row r="11" spans="1:18" s="69" customFormat="1" ht="14.25">
      <c r="A11" s="3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66" s="1" customFormat="1" ht="15">
      <c r="B12" s="85" t="s">
        <v>17</v>
      </c>
      <c r="C12" s="9" t="s">
        <v>86</v>
      </c>
      <c r="D12" s="19">
        <v>349</v>
      </c>
      <c r="E12" s="19">
        <v>50</v>
      </c>
      <c r="F12" s="22">
        <v>8.28</v>
      </c>
      <c r="G12" s="22">
        <v>9.33</v>
      </c>
      <c r="H12" s="22">
        <v>5.1</v>
      </c>
      <c r="I12" s="22">
        <v>144.46</v>
      </c>
      <c r="J12" s="22">
        <v>0.03</v>
      </c>
      <c r="K12" s="22">
        <v>0.09</v>
      </c>
      <c r="L12" s="22">
        <v>0.16</v>
      </c>
      <c r="M12" s="22">
        <v>0</v>
      </c>
      <c r="N12" s="22">
        <v>0.27</v>
      </c>
      <c r="O12" s="22">
        <v>24.06</v>
      </c>
      <c r="P12" s="22">
        <v>93.63</v>
      </c>
      <c r="Q12" s="22">
        <v>11.93</v>
      </c>
      <c r="R12" s="23">
        <v>1.3</v>
      </c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</row>
    <row r="13" spans="2:34" s="1" customFormat="1" ht="15">
      <c r="B13" s="86"/>
      <c r="C13" s="9" t="s">
        <v>104</v>
      </c>
      <c r="D13" s="19">
        <v>246</v>
      </c>
      <c r="E13" s="19">
        <v>150</v>
      </c>
      <c r="F13" s="22">
        <v>5.23</v>
      </c>
      <c r="G13" s="22">
        <v>6.7</v>
      </c>
      <c r="H13" s="22">
        <v>34.8</v>
      </c>
      <c r="I13" s="22">
        <v>220.5</v>
      </c>
      <c r="J13" s="22">
        <v>0.09</v>
      </c>
      <c r="K13" s="22">
        <v>0.01</v>
      </c>
      <c r="L13" s="22">
        <v>0</v>
      </c>
      <c r="M13" s="22">
        <v>0.4</v>
      </c>
      <c r="N13" s="22">
        <v>0.07</v>
      </c>
      <c r="O13" s="22">
        <v>15.9</v>
      </c>
      <c r="P13" s="22">
        <v>166</v>
      </c>
      <c r="Q13" s="22">
        <v>7.9</v>
      </c>
      <c r="R13" s="23">
        <v>0.65</v>
      </c>
      <c r="AG13" s="42"/>
      <c r="AH13" s="42"/>
    </row>
    <row r="14" spans="2:18" s="14" customFormat="1" ht="15" customHeight="1">
      <c r="B14" s="86"/>
      <c r="C14" s="16" t="s">
        <v>85</v>
      </c>
      <c r="D14" s="34">
        <v>430</v>
      </c>
      <c r="E14" s="19">
        <v>200</v>
      </c>
      <c r="F14" s="22">
        <v>0.14</v>
      </c>
      <c r="G14" s="22">
        <v>0.04</v>
      </c>
      <c r="H14" s="22">
        <v>0.03</v>
      </c>
      <c r="I14" s="22">
        <v>1.04</v>
      </c>
      <c r="J14" s="22">
        <v>0</v>
      </c>
      <c r="K14" s="22">
        <v>0.04</v>
      </c>
      <c r="L14" s="22">
        <v>0</v>
      </c>
      <c r="M14" s="22">
        <v>0</v>
      </c>
      <c r="N14" s="23">
        <v>0</v>
      </c>
      <c r="O14" s="22">
        <v>0.16</v>
      </c>
      <c r="P14" s="22">
        <v>0.2</v>
      </c>
      <c r="Q14" s="22">
        <v>0.1</v>
      </c>
      <c r="R14" s="22">
        <v>0.58</v>
      </c>
    </row>
    <row r="15" spans="2:18" s="1" customFormat="1" ht="15" customHeight="1">
      <c r="B15" s="86"/>
      <c r="C15" s="16" t="s">
        <v>80</v>
      </c>
      <c r="D15" s="34"/>
      <c r="E15" s="19">
        <v>10</v>
      </c>
      <c r="F15" s="22">
        <v>0</v>
      </c>
      <c r="G15" s="22">
        <v>0</v>
      </c>
      <c r="H15" s="22">
        <v>9.9</v>
      </c>
      <c r="I15" s="22">
        <v>39.9</v>
      </c>
      <c r="J15" s="22">
        <v>0</v>
      </c>
      <c r="K15" s="22">
        <v>0</v>
      </c>
      <c r="L15" s="22">
        <v>0</v>
      </c>
      <c r="M15" s="22">
        <v>0</v>
      </c>
      <c r="N15" s="23">
        <v>0</v>
      </c>
      <c r="O15" s="22">
        <v>0.39</v>
      </c>
      <c r="P15" s="22">
        <v>0</v>
      </c>
      <c r="Q15" s="22">
        <v>0</v>
      </c>
      <c r="R15" s="22">
        <v>0.02</v>
      </c>
    </row>
    <row r="16" spans="2:21" s="1" customFormat="1" ht="15">
      <c r="B16" s="86"/>
      <c r="C16" s="9" t="s">
        <v>74</v>
      </c>
      <c r="D16" s="19">
        <v>480</v>
      </c>
      <c r="E16" s="19">
        <v>20</v>
      </c>
      <c r="F16" s="22">
        <v>1.5</v>
      </c>
      <c r="G16" s="22">
        <v>0.5</v>
      </c>
      <c r="H16" s="22">
        <v>10.6</v>
      </c>
      <c r="I16" s="22">
        <v>54.6</v>
      </c>
      <c r="J16" s="22">
        <v>0.04</v>
      </c>
      <c r="K16" s="22">
        <v>0.04</v>
      </c>
      <c r="L16" s="22">
        <v>0</v>
      </c>
      <c r="M16" s="22">
        <v>0</v>
      </c>
      <c r="N16" s="22">
        <v>0.3</v>
      </c>
      <c r="O16" s="22">
        <v>29.6</v>
      </c>
      <c r="P16" s="22">
        <v>0</v>
      </c>
      <c r="Q16" s="22">
        <v>3.2</v>
      </c>
      <c r="R16" s="23">
        <v>0.4</v>
      </c>
      <c r="U16" s="40"/>
    </row>
    <row r="17" spans="1:18" s="69" customFormat="1" ht="15">
      <c r="A17" s="42"/>
      <c r="B17" s="5"/>
      <c r="C17" s="11" t="s">
        <v>7</v>
      </c>
      <c r="D17" s="4"/>
      <c r="E17" s="4"/>
      <c r="F17" s="24">
        <f aca="true" t="shared" si="0" ref="F17:R17">SUM(F12:F16)</f>
        <v>15.15</v>
      </c>
      <c r="G17" s="24">
        <f t="shared" si="0"/>
        <v>16.57</v>
      </c>
      <c r="H17" s="24">
        <f t="shared" si="0"/>
        <v>60.43</v>
      </c>
      <c r="I17" s="24">
        <f t="shared" si="0"/>
        <v>460.50000000000006</v>
      </c>
      <c r="J17" s="24">
        <f t="shared" si="0"/>
        <v>0.16</v>
      </c>
      <c r="K17" s="24">
        <f t="shared" si="0"/>
        <v>0.18</v>
      </c>
      <c r="L17" s="24">
        <f t="shared" si="0"/>
        <v>0.16</v>
      </c>
      <c r="M17" s="24">
        <f t="shared" si="0"/>
        <v>0.4</v>
      </c>
      <c r="N17" s="24">
        <f t="shared" si="0"/>
        <v>0.64</v>
      </c>
      <c r="O17" s="24">
        <f t="shared" si="0"/>
        <v>70.11</v>
      </c>
      <c r="P17" s="24">
        <f t="shared" si="0"/>
        <v>259.83</v>
      </c>
      <c r="Q17" s="24">
        <f t="shared" si="0"/>
        <v>23.13</v>
      </c>
      <c r="R17" s="24">
        <f t="shared" si="0"/>
        <v>2.95</v>
      </c>
    </row>
    <row r="18" spans="2:18" s="1" customFormat="1" ht="15">
      <c r="B18" s="83" t="s">
        <v>20</v>
      </c>
      <c r="C18" s="9" t="s">
        <v>138</v>
      </c>
      <c r="D18" s="19">
        <v>56</v>
      </c>
      <c r="E18" s="27" t="s">
        <v>16</v>
      </c>
      <c r="F18" s="22">
        <v>0.82</v>
      </c>
      <c r="G18" s="22">
        <v>6.05</v>
      </c>
      <c r="H18" s="22">
        <v>4.99</v>
      </c>
      <c r="I18" s="22">
        <v>78.34</v>
      </c>
      <c r="J18" s="22">
        <v>0.01</v>
      </c>
      <c r="K18" s="22">
        <v>0.02</v>
      </c>
      <c r="L18" s="22">
        <v>4.42</v>
      </c>
      <c r="M18" s="22">
        <v>0</v>
      </c>
      <c r="N18" s="23">
        <v>1.88</v>
      </c>
      <c r="O18" s="20">
        <v>22.93</v>
      </c>
      <c r="P18" s="62">
        <v>43.54</v>
      </c>
      <c r="Q18" s="62">
        <v>11.44</v>
      </c>
      <c r="R18" s="62">
        <v>0.73</v>
      </c>
    </row>
    <row r="19" spans="2:18" s="1" customFormat="1" ht="15">
      <c r="B19" s="84"/>
      <c r="C19" s="9" t="s">
        <v>143</v>
      </c>
      <c r="D19" s="19">
        <v>109</v>
      </c>
      <c r="E19" s="19">
        <v>250</v>
      </c>
      <c r="F19" s="22">
        <v>2.1</v>
      </c>
      <c r="G19" s="22">
        <v>2.9</v>
      </c>
      <c r="H19" s="22">
        <v>10</v>
      </c>
      <c r="I19" s="22">
        <v>74.5</v>
      </c>
      <c r="J19" s="22">
        <v>0.05</v>
      </c>
      <c r="K19" s="22">
        <v>0.02</v>
      </c>
      <c r="L19" s="22">
        <v>15.65</v>
      </c>
      <c r="M19" s="22">
        <v>0</v>
      </c>
      <c r="N19" s="22">
        <v>0.02</v>
      </c>
      <c r="O19" s="22">
        <v>26.6</v>
      </c>
      <c r="P19" s="22">
        <v>50.77</v>
      </c>
      <c r="Q19" s="22">
        <v>23.95</v>
      </c>
      <c r="R19" s="23">
        <v>0.7</v>
      </c>
    </row>
    <row r="20" spans="1:18" ht="15">
      <c r="A20" s="1"/>
      <c r="B20" s="84"/>
      <c r="C20" s="9" t="s">
        <v>167</v>
      </c>
      <c r="D20" s="19">
        <v>274</v>
      </c>
      <c r="E20" s="19">
        <v>100</v>
      </c>
      <c r="F20" s="22">
        <v>10.06</v>
      </c>
      <c r="G20" s="22">
        <v>5.4</v>
      </c>
      <c r="H20" s="22">
        <v>4.4</v>
      </c>
      <c r="I20" s="22">
        <v>108.34</v>
      </c>
      <c r="J20" s="22">
        <v>0.11</v>
      </c>
      <c r="K20" s="22">
        <v>0.11</v>
      </c>
      <c r="L20" s="22">
        <v>3.2</v>
      </c>
      <c r="M20" s="22">
        <v>0</v>
      </c>
      <c r="N20" s="22">
        <v>2.87</v>
      </c>
      <c r="O20" s="22">
        <v>30</v>
      </c>
      <c r="P20" s="22">
        <v>150.3</v>
      </c>
      <c r="Q20" s="22">
        <v>28.2</v>
      </c>
      <c r="R20" s="23">
        <v>0.6</v>
      </c>
    </row>
    <row r="21" spans="2:66" s="1" customFormat="1" ht="15">
      <c r="B21" s="84"/>
      <c r="C21" s="9" t="s">
        <v>8</v>
      </c>
      <c r="D21" s="19">
        <v>362</v>
      </c>
      <c r="E21" s="19">
        <v>150</v>
      </c>
      <c r="F21" s="22">
        <v>3.1</v>
      </c>
      <c r="G21" s="22">
        <v>7.3</v>
      </c>
      <c r="H21" s="22">
        <v>21.3</v>
      </c>
      <c r="I21" s="22">
        <v>164.58</v>
      </c>
      <c r="J21" s="22">
        <v>0.1</v>
      </c>
      <c r="K21" s="22">
        <v>0.1</v>
      </c>
      <c r="L21" s="22">
        <v>0.12</v>
      </c>
      <c r="M21" s="22">
        <v>0.04</v>
      </c>
      <c r="N21" s="22">
        <v>0.19</v>
      </c>
      <c r="O21" s="22">
        <v>43.1</v>
      </c>
      <c r="P21" s="22">
        <v>154.23</v>
      </c>
      <c r="Q21" s="22">
        <v>31.81</v>
      </c>
      <c r="R21" s="23">
        <v>1.1</v>
      </c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</row>
    <row r="22" spans="2:18" s="1" customFormat="1" ht="15">
      <c r="B22" s="84"/>
      <c r="C22" s="9" t="s">
        <v>95</v>
      </c>
      <c r="D22" s="19">
        <v>420</v>
      </c>
      <c r="E22" s="19">
        <v>200</v>
      </c>
      <c r="F22" s="22">
        <v>1.05</v>
      </c>
      <c r="G22" s="22">
        <v>0</v>
      </c>
      <c r="H22" s="22">
        <v>14.4</v>
      </c>
      <c r="I22" s="22">
        <v>61.8</v>
      </c>
      <c r="J22" s="22">
        <v>0.06</v>
      </c>
      <c r="K22" s="22">
        <v>0.06</v>
      </c>
      <c r="L22" s="22">
        <v>3</v>
      </c>
      <c r="M22" s="22">
        <v>0.05</v>
      </c>
      <c r="N22" s="22">
        <v>0</v>
      </c>
      <c r="O22" s="22">
        <v>1</v>
      </c>
      <c r="P22" s="22">
        <v>0</v>
      </c>
      <c r="Q22" s="22">
        <v>0</v>
      </c>
      <c r="R22" s="23">
        <v>0.1</v>
      </c>
    </row>
    <row r="23" spans="2:21" s="1" customFormat="1" ht="15">
      <c r="B23" s="84"/>
      <c r="C23" s="9" t="s">
        <v>74</v>
      </c>
      <c r="D23" s="19">
        <v>480</v>
      </c>
      <c r="E23" s="19">
        <v>20</v>
      </c>
      <c r="F23" s="22">
        <v>1.5</v>
      </c>
      <c r="G23" s="22">
        <v>0.5</v>
      </c>
      <c r="H23" s="22">
        <v>10.6</v>
      </c>
      <c r="I23" s="22">
        <v>54.6</v>
      </c>
      <c r="J23" s="22">
        <v>0.04</v>
      </c>
      <c r="K23" s="22">
        <v>0.04</v>
      </c>
      <c r="L23" s="22">
        <v>0</v>
      </c>
      <c r="M23" s="22">
        <v>0</v>
      </c>
      <c r="N23" s="22">
        <v>0.3</v>
      </c>
      <c r="O23" s="22">
        <v>29.6</v>
      </c>
      <c r="P23" s="22">
        <v>0</v>
      </c>
      <c r="Q23" s="22">
        <v>3.2</v>
      </c>
      <c r="R23" s="23">
        <v>0.4</v>
      </c>
      <c r="U23" s="40"/>
    </row>
    <row r="24" spans="2:21" s="1" customFormat="1" ht="15">
      <c r="B24" s="84"/>
      <c r="C24" s="9" t="s">
        <v>78</v>
      </c>
      <c r="D24" s="19">
        <v>481</v>
      </c>
      <c r="E24" s="19">
        <v>40</v>
      </c>
      <c r="F24" s="22">
        <v>2.34</v>
      </c>
      <c r="G24" s="22">
        <v>0.3</v>
      </c>
      <c r="H24" s="22">
        <v>17.77</v>
      </c>
      <c r="I24" s="22">
        <v>75.6</v>
      </c>
      <c r="J24" s="22">
        <v>0.1</v>
      </c>
      <c r="K24" s="22">
        <v>0.08</v>
      </c>
      <c r="L24" s="22">
        <v>0.01</v>
      </c>
      <c r="M24" s="22">
        <v>0</v>
      </c>
      <c r="N24" s="22">
        <v>0.68</v>
      </c>
      <c r="O24" s="22">
        <v>10.1</v>
      </c>
      <c r="P24" s="22">
        <v>42.2</v>
      </c>
      <c r="Q24" s="22">
        <v>14.6</v>
      </c>
      <c r="R24" s="23">
        <v>0.9</v>
      </c>
      <c r="U24" s="14"/>
    </row>
    <row r="25" spans="2:21" s="1" customFormat="1" ht="15">
      <c r="B25" s="103"/>
      <c r="C25" s="9" t="s">
        <v>109</v>
      </c>
      <c r="D25" s="19">
        <v>458</v>
      </c>
      <c r="E25" s="19">
        <v>120</v>
      </c>
      <c r="F25" s="22">
        <v>1.08</v>
      </c>
      <c r="G25" s="22">
        <v>0.24</v>
      </c>
      <c r="H25" s="22">
        <v>9.72</v>
      </c>
      <c r="I25" s="22">
        <v>51.6</v>
      </c>
      <c r="J25" s="22">
        <v>0.04</v>
      </c>
      <c r="K25" s="22">
        <v>0.03</v>
      </c>
      <c r="L25" s="22">
        <v>23.9</v>
      </c>
      <c r="M25" s="22">
        <v>0</v>
      </c>
      <c r="N25" s="22">
        <v>0.24</v>
      </c>
      <c r="O25" s="22">
        <v>40.8</v>
      </c>
      <c r="P25" s="22">
        <v>27.6</v>
      </c>
      <c r="Q25" s="22">
        <v>15.6</v>
      </c>
      <c r="R25" s="23">
        <v>0</v>
      </c>
      <c r="U25" s="14"/>
    </row>
    <row r="26" spans="1:18" s="69" customFormat="1" ht="14.25">
      <c r="A26" s="15"/>
      <c r="B26" s="4"/>
      <c r="C26" s="11" t="s">
        <v>7</v>
      </c>
      <c r="D26" s="4"/>
      <c r="E26" s="4"/>
      <c r="F26" s="24">
        <f aca="true" t="shared" si="1" ref="F26:R26">SUM(F18:F25)</f>
        <v>22.050000000000004</v>
      </c>
      <c r="G26" s="24">
        <f t="shared" si="1"/>
        <v>22.689999999999998</v>
      </c>
      <c r="H26" s="24">
        <f t="shared" si="1"/>
        <v>93.17999999999999</v>
      </c>
      <c r="I26" s="24">
        <f t="shared" si="1"/>
        <v>669.36</v>
      </c>
      <c r="J26" s="24">
        <f>SUM(J18:J25)</f>
        <v>0.51</v>
      </c>
      <c r="K26" s="24">
        <f t="shared" si="1"/>
        <v>0.45999999999999996</v>
      </c>
      <c r="L26" s="24">
        <f t="shared" si="1"/>
        <v>50.3</v>
      </c>
      <c r="M26" s="24">
        <f t="shared" si="1"/>
        <v>0.09</v>
      </c>
      <c r="N26" s="24">
        <f t="shared" si="1"/>
        <v>6.18</v>
      </c>
      <c r="O26" s="24">
        <f t="shared" si="1"/>
        <v>204.13</v>
      </c>
      <c r="P26" s="24">
        <f t="shared" si="1"/>
        <v>468.64000000000004</v>
      </c>
      <c r="Q26" s="24">
        <f t="shared" si="1"/>
        <v>128.8</v>
      </c>
      <c r="R26" s="24">
        <f t="shared" si="1"/>
        <v>4.53</v>
      </c>
    </row>
    <row r="27" spans="1:66" s="46" customFormat="1" ht="15" customHeight="1">
      <c r="A27" s="1"/>
      <c r="B27" s="107" t="s">
        <v>39</v>
      </c>
      <c r="C27" s="66" t="s">
        <v>131</v>
      </c>
      <c r="D27" s="19">
        <v>492</v>
      </c>
      <c r="E27" s="19">
        <v>100</v>
      </c>
      <c r="F27" s="22">
        <v>13.21</v>
      </c>
      <c r="G27" s="22">
        <v>6.84</v>
      </c>
      <c r="H27" s="22">
        <v>53.9</v>
      </c>
      <c r="I27" s="22">
        <v>330</v>
      </c>
      <c r="J27" s="22">
        <v>0.14</v>
      </c>
      <c r="K27" s="22">
        <v>0.2</v>
      </c>
      <c r="L27" s="22">
        <v>0.35</v>
      </c>
      <c r="M27" s="22">
        <v>0.05</v>
      </c>
      <c r="N27" s="22">
        <v>1</v>
      </c>
      <c r="O27" s="22">
        <v>82.6</v>
      </c>
      <c r="P27" s="22">
        <v>119.7</v>
      </c>
      <c r="Q27" s="22">
        <v>20.8</v>
      </c>
      <c r="R27" s="22">
        <v>0.47</v>
      </c>
      <c r="S27" s="28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</row>
    <row r="28" spans="2:18" s="1" customFormat="1" ht="19.5" customHeight="1">
      <c r="B28" s="108"/>
      <c r="C28" s="16" t="s">
        <v>80</v>
      </c>
      <c r="D28" s="34"/>
      <c r="E28" s="19">
        <v>10</v>
      </c>
      <c r="F28" s="22">
        <v>0</v>
      </c>
      <c r="G28" s="22">
        <v>0</v>
      </c>
      <c r="H28" s="22">
        <v>9.9</v>
      </c>
      <c r="I28" s="22">
        <v>39.9</v>
      </c>
      <c r="J28" s="22">
        <v>0</v>
      </c>
      <c r="K28" s="22">
        <v>0</v>
      </c>
      <c r="L28" s="22">
        <v>0</v>
      </c>
      <c r="M28" s="22">
        <v>0</v>
      </c>
      <c r="N28" s="23">
        <v>0</v>
      </c>
      <c r="O28" s="22">
        <v>0.39</v>
      </c>
      <c r="P28" s="22">
        <v>0</v>
      </c>
      <c r="Q28" s="22">
        <v>0</v>
      </c>
      <c r="R28" s="22">
        <v>0.02</v>
      </c>
    </row>
    <row r="29" spans="1:67" s="15" customFormat="1" ht="17.25" customHeight="1">
      <c r="A29" s="1"/>
      <c r="B29" s="118"/>
      <c r="C29" s="9" t="s">
        <v>88</v>
      </c>
      <c r="D29" s="19">
        <v>463</v>
      </c>
      <c r="E29" s="19">
        <v>200</v>
      </c>
      <c r="F29" s="22">
        <v>5.8</v>
      </c>
      <c r="G29" s="22">
        <v>6.4</v>
      </c>
      <c r="H29" s="22">
        <v>8</v>
      </c>
      <c r="I29" s="22">
        <v>118</v>
      </c>
      <c r="J29" s="22">
        <v>0.06</v>
      </c>
      <c r="K29" s="22">
        <v>0.03</v>
      </c>
      <c r="L29" s="22">
        <v>1.4</v>
      </c>
      <c r="M29" s="22">
        <v>0.04</v>
      </c>
      <c r="N29" s="22">
        <v>0</v>
      </c>
      <c r="O29" s="22">
        <v>240</v>
      </c>
      <c r="P29" s="22">
        <v>190</v>
      </c>
      <c r="Q29" s="22">
        <v>28</v>
      </c>
      <c r="R29" s="23">
        <v>0.2</v>
      </c>
      <c r="T29" s="60"/>
      <c r="U29" s="60"/>
      <c r="BG29" s="60"/>
      <c r="BM29" s="60"/>
      <c r="BN29" s="60"/>
      <c r="BO29" s="60"/>
    </row>
    <row r="30" spans="1:18" s="69" customFormat="1" ht="14.25">
      <c r="A30" s="15"/>
      <c r="B30" s="4"/>
      <c r="C30" s="11" t="s">
        <v>7</v>
      </c>
      <c r="D30" s="4"/>
      <c r="E30" s="4"/>
      <c r="F30" s="24">
        <f aca="true" t="shared" si="2" ref="F30:R30">SUM(F27:F29)</f>
        <v>19.01</v>
      </c>
      <c r="G30" s="24">
        <f>SUM(G27:G29)</f>
        <v>13.24</v>
      </c>
      <c r="H30" s="24">
        <f t="shared" si="2"/>
        <v>71.8</v>
      </c>
      <c r="I30" s="24">
        <f t="shared" si="2"/>
        <v>487.9</v>
      </c>
      <c r="J30" s="24">
        <f t="shared" si="2"/>
        <v>0.2</v>
      </c>
      <c r="K30" s="24">
        <f t="shared" si="2"/>
        <v>0.23</v>
      </c>
      <c r="L30" s="24">
        <f t="shared" si="2"/>
        <v>1.75</v>
      </c>
      <c r="M30" s="24">
        <f t="shared" si="2"/>
        <v>0.09</v>
      </c>
      <c r="N30" s="24">
        <f t="shared" si="2"/>
        <v>1</v>
      </c>
      <c r="O30" s="24">
        <f t="shared" si="2"/>
        <v>322.99</v>
      </c>
      <c r="P30" s="24">
        <f t="shared" si="2"/>
        <v>309.7</v>
      </c>
      <c r="Q30" s="24">
        <f t="shared" si="2"/>
        <v>48.8</v>
      </c>
      <c r="R30" s="24">
        <f t="shared" si="2"/>
        <v>0.69</v>
      </c>
    </row>
    <row r="31" spans="1:18" s="69" customFormat="1" ht="14.25">
      <c r="A31" s="10"/>
      <c r="B31" s="12"/>
      <c r="C31" s="18" t="s">
        <v>9</v>
      </c>
      <c r="D31" s="18"/>
      <c r="E31" s="7"/>
      <c r="F31" s="26">
        <f>F30+F26+F17</f>
        <v>56.21</v>
      </c>
      <c r="G31" s="26">
        <f>G30+G26+G17</f>
        <v>52.5</v>
      </c>
      <c r="H31" s="26">
        <f>H30+H26+H17</f>
        <v>225.41</v>
      </c>
      <c r="I31" s="26">
        <f>I30+I26+I17</f>
        <v>1617.76</v>
      </c>
      <c r="J31" s="26">
        <f aca="true" t="shared" si="3" ref="J31:R31">J30+J26+J17</f>
        <v>0.87</v>
      </c>
      <c r="K31" s="26">
        <f t="shared" si="3"/>
        <v>0.8699999999999999</v>
      </c>
      <c r="L31" s="26">
        <f t="shared" si="3"/>
        <v>52.209999999999994</v>
      </c>
      <c r="M31" s="26">
        <f t="shared" si="3"/>
        <v>0.5800000000000001</v>
      </c>
      <c r="N31" s="26">
        <f t="shared" si="3"/>
        <v>7.819999999999999</v>
      </c>
      <c r="O31" s="26">
        <f t="shared" si="3"/>
        <v>597.23</v>
      </c>
      <c r="P31" s="26">
        <f t="shared" si="3"/>
        <v>1038.17</v>
      </c>
      <c r="Q31" s="26">
        <f t="shared" si="3"/>
        <v>200.73000000000002</v>
      </c>
      <c r="R31" s="24">
        <f t="shared" si="3"/>
        <v>8.170000000000002</v>
      </c>
    </row>
    <row r="32" spans="1:67" s="1" customFormat="1" ht="15">
      <c r="A32" s="10"/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BM32" s="42"/>
      <c r="BN32" s="42"/>
      <c r="BO32" s="42"/>
    </row>
    <row r="33" spans="1:67" s="1" customFormat="1" ht="15">
      <c r="A33" s="10"/>
      <c r="B33" s="29"/>
      <c r="C33" s="30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BM33" s="42"/>
      <c r="BN33" s="42"/>
      <c r="BO33" s="42"/>
    </row>
    <row r="34" spans="1:19" s="3" customFormat="1" ht="14.25">
      <c r="A34" s="93" t="s">
        <v>192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</row>
    <row r="35" spans="1:19" s="10" customFormat="1" ht="14.25">
      <c r="A35" s="93" t="s">
        <v>193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</row>
    <row r="36" spans="1:32" s="10" customFormat="1" ht="15">
      <c r="A36" s="3"/>
      <c r="B36" s="3"/>
      <c r="C36" s="1"/>
      <c r="D36" s="3"/>
      <c r="F36" s="29"/>
      <c r="G36" s="30"/>
      <c r="H36" s="29"/>
      <c r="I36" s="29"/>
      <c r="J36" s="31"/>
      <c r="K36" s="31"/>
      <c r="L36" s="31"/>
      <c r="M36" s="31"/>
      <c r="N36" s="31"/>
      <c r="O36" s="31"/>
      <c r="P36" s="31"/>
      <c r="Q36" s="31"/>
      <c r="R36" s="31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</row>
    <row r="37" spans="2:18" s="1" customFormat="1" ht="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31"/>
      <c r="O37" s="31"/>
      <c r="P37" s="31"/>
      <c r="Q37" s="31"/>
      <c r="R37" s="31"/>
    </row>
    <row r="38" spans="2:18" s="1" customFormat="1" ht="15">
      <c r="B38" s="3"/>
      <c r="C38" s="10"/>
      <c r="D38" s="10"/>
      <c r="E38" s="2"/>
      <c r="F38" s="2"/>
      <c r="G38" s="2"/>
      <c r="I38" s="2"/>
      <c r="J38" s="2"/>
      <c r="K38" s="3"/>
      <c r="L38" s="3"/>
      <c r="M38" s="3"/>
      <c r="N38" s="2"/>
      <c r="O38" s="2"/>
      <c r="P38" s="2"/>
      <c r="Q38" s="2"/>
      <c r="R38" s="2"/>
    </row>
    <row r="39" spans="2:18" s="1" customFormat="1" ht="15">
      <c r="B39" s="3"/>
      <c r="C39" s="10"/>
      <c r="D39" s="10"/>
      <c r="E39" s="2"/>
      <c r="F39" s="2"/>
      <c r="G39" s="2"/>
      <c r="I39" s="2"/>
      <c r="J39" s="2"/>
      <c r="K39" s="3"/>
      <c r="L39" s="3"/>
      <c r="M39" s="3"/>
      <c r="N39" s="2"/>
      <c r="O39" s="2"/>
      <c r="P39" s="2"/>
      <c r="Q39" s="2"/>
      <c r="R39" s="2"/>
    </row>
    <row r="40" spans="2:18" s="1" customFormat="1" ht="15">
      <c r="B40" s="3"/>
      <c r="C40" s="10"/>
      <c r="D40" s="10"/>
      <c r="E40" s="2"/>
      <c r="F40" s="2"/>
      <c r="G40" s="2"/>
      <c r="I40" s="2"/>
      <c r="J40" s="2"/>
      <c r="K40" s="3"/>
      <c r="L40" s="3"/>
      <c r="M40" s="3"/>
      <c r="N40" s="2"/>
      <c r="O40" s="2"/>
      <c r="P40" s="2"/>
      <c r="Q40" s="2"/>
      <c r="R40" s="2"/>
    </row>
    <row r="41" spans="1:18" s="69" customFormat="1" ht="15">
      <c r="A41" s="1"/>
      <c r="B41" s="3"/>
      <c r="C41" s="1"/>
      <c r="D41" s="1"/>
      <c r="E41" s="2"/>
      <c r="F41" s="2"/>
      <c r="G41" s="2"/>
      <c r="H41" s="1"/>
      <c r="I41" s="2"/>
      <c r="J41" s="2"/>
      <c r="K41" s="2"/>
      <c r="L41" s="2"/>
      <c r="M41" s="2"/>
      <c r="N41" s="2"/>
      <c r="O41" s="1"/>
      <c r="P41" s="1"/>
      <c r="Q41" s="1"/>
      <c r="R41" s="1"/>
    </row>
    <row r="42" spans="1:18" s="69" customFormat="1" ht="15">
      <c r="A42" s="1"/>
      <c r="B42" s="3"/>
      <c r="C42" s="1"/>
      <c r="D42" s="1"/>
      <c r="E42" s="2"/>
      <c r="F42" s="2"/>
      <c r="G42" s="2"/>
      <c r="H42" s="1"/>
      <c r="I42" s="2"/>
      <c r="J42" s="2"/>
      <c r="K42" s="2"/>
      <c r="L42" s="2"/>
      <c r="M42" s="2"/>
      <c r="N42" s="2"/>
      <c r="O42" s="1"/>
      <c r="P42" s="1"/>
      <c r="Q42" s="1"/>
      <c r="R42" s="1"/>
    </row>
    <row r="43" spans="1:18" s="69" customFormat="1" ht="15">
      <c r="A43" s="1"/>
      <c r="B43" s="3"/>
      <c r="C43" s="1"/>
      <c r="D43" s="1"/>
      <c r="E43" s="2"/>
      <c r="F43" s="2"/>
      <c r="G43" s="2"/>
      <c r="H43" s="1"/>
      <c r="I43" s="2"/>
      <c r="J43" s="2"/>
      <c r="K43" s="2"/>
      <c r="L43" s="2"/>
      <c r="M43" s="2"/>
      <c r="N43" s="2"/>
      <c r="O43" s="1"/>
      <c r="P43" s="1"/>
      <c r="Q43" s="1"/>
      <c r="R43" s="1"/>
    </row>
    <row r="44" spans="1:18" s="69" customFormat="1" ht="15">
      <c r="A44" s="1"/>
      <c r="B44" s="3"/>
      <c r="C44" s="1"/>
      <c r="D44" s="1"/>
      <c r="E44" s="2"/>
      <c r="F44" s="2"/>
      <c r="G44" s="2"/>
      <c r="H44" s="1"/>
      <c r="I44" s="2"/>
      <c r="J44" s="2"/>
      <c r="K44" s="2"/>
      <c r="L44" s="2"/>
      <c r="M44" s="2"/>
      <c r="N44" s="2"/>
      <c r="O44" s="1"/>
      <c r="P44" s="1"/>
      <c r="Q44" s="1"/>
      <c r="R44" s="1"/>
    </row>
  </sheetData>
  <sheetProtection/>
  <mergeCells count="13">
    <mergeCell ref="B27:B29"/>
    <mergeCell ref="G9:G10"/>
    <mergeCell ref="H9:H10"/>
    <mergeCell ref="I9:I10"/>
    <mergeCell ref="A34:S34"/>
    <mergeCell ref="A35:S35"/>
    <mergeCell ref="J9:R9"/>
    <mergeCell ref="B12:B16"/>
    <mergeCell ref="B18:B25"/>
    <mergeCell ref="B9:B10"/>
    <mergeCell ref="C9:C10"/>
    <mergeCell ref="E9:E10"/>
    <mergeCell ref="F9:F10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2016-04-06T05:29:43Z</cp:lastPrinted>
  <dcterms:created xsi:type="dcterms:W3CDTF">1996-10-08T23:32:33Z</dcterms:created>
  <dcterms:modified xsi:type="dcterms:W3CDTF">2016-12-27T07:38:24Z</dcterms:modified>
  <cp:category/>
  <cp:version/>
  <cp:contentType/>
  <cp:contentStatus/>
</cp:coreProperties>
</file>