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ия\Desktop\"/>
    </mc:Choice>
  </mc:AlternateContent>
  <xr:revisionPtr revIDLastSave="0" documentId="13_ncr:1_{EA1D0A04-E592-48D2-895D-FB8C578D6E78}" xr6:coauthVersionLast="45" xr6:coauthVersionMax="46" xr10:uidLastSave="{00000000-0000-0000-0000-000000000000}"/>
  <bookViews>
    <workbookView xWindow="-120" yWindow="-120" windowWidth="20730" windowHeight="11160" tabRatio="911" activeTab="1" xr2:uid="{00000000-000D-0000-FFFF-FFFF00000000}"/>
  </bookViews>
  <sheets>
    <sheet name="Прайс 2021" sheetId="21" r:id="rId1"/>
    <sheet name="Конструктор заказа" sheetId="22" r:id="rId2"/>
    <sheet name="База" sheetId="23" r:id="rId3"/>
  </sheets>
  <definedNames>
    <definedName name="База">База!$A$1:$B$205</definedName>
    <definedName name="Вторые">'Прайс 2021'!$A$121:$C$177</definedName>
    <definedName name="Выпечка">'Прайс 2021'!$A$179:$C$212</definedName>
    <definedName name="Гарниры">'Прайс 2021'!$A$40:$C$59</definedName>
    <definedName name="Завтраки">'Прайс 2021'!$A$3:$C$22</definedName>
    <definedName name="Напитки">'Прайс 2021'!$A$24:$C$38</definedName>
    <definedName name="Салаты">'Прайс 2021'!$A$61:$C$102</definedName>
    <definedName name="Супы">'Прайс 2021'!$A$104:$C$119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22" l="1"/>
  <c r="E28" i="22"/>
  <c r="E29" i="22"/>
  <c r="E30" i="22"/>
  <c r="E23" i="22"/>
  <c r="E24" i="22"/>
  <c r="E17" i="22"/>
  <c r="E18" i="22"/>
  <c r="E19" i="22"/>
  <c r="E8" i="22"/>
  <c r="E9" i="22"/>
  <c r="E10" i="22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E22" i="22" s="1"/>
  <c r="B22" i="23"/>
  <c r="B23" i="23"/>
  <c r="B24" i="23"/>
  <c r="E16" i="22" s="1"/>
  <c r="B25" i="23"/>
  <c r="B26" i="23"/>
  <c r="B27" i="23"/>
  <c r="B28" i="23"/>
  <c r="B29" i="23"/>
  <c r="B30" i="23"/>
  <c r="B31" i="23"/>
  <c r="B32" i="23"/>
  <c r="E7" i="22" s="1"/>
  <c r="B33" i="23"/>
  <c r="B34" i="23"/>
  <c r="B35" i="23"/>
  <c r="B36" i="23"/>
  <c r="B37" i="23"/>
  <c r="B38" i="23"/>
  <c r="E14" i="22" s="1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E12" i="22" s="1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E13" i="22" s="1"/>
  <c r="B102" i="23"/>
  <c r="B103" i="23"/>
  <c r="B104" i="23"/>
  <c r="B105" i="23"/>
  <c r="B106" i="23"/>
  <c r="B107" i="23"/>
  <c r="B108" i="23"/>
  <c r="B109" i="23"/>
  <c r="B110" i="23"/>
  <c r="B111" i="23"/>
  <c r="B112" i="23"/>
  <c r="B113" i="23"/>
  <c r="B114" i="23"/>
  <c r="B115" i="23"/>
  <c r="B116" i="23"/>
  <c r="B117" i="23"/>
  <c r="B118" i="23"/>
  <c r="E15" i="22" s="1"/>
  <c r="B119" i="23"/>
  <c r="B120" i="23"/>
  <c r="B121" i="23"/>
  <c r="B122" i="23"/>
  <c r="B123" i="23"/>
  <c r="B124" i="23"/>
  <c r="B125" i="23"/>
  <c r="B126" i="23"/>
  <c r="B127" i="23"/>
  <c r="B128" i="23"/>
  <c r="B129" i="23"/>
  <c r="B130" i="23"/>
  <c r="B131" i="23"/>
  <c r="B132" i="23"/>
  <c r="B133" i="23"/>
  <c r="B134" i="23"/>
  <c r="B135" i="23"/>
  <c r="B136" i="23"/>
  <c r="B137" i="23"/>
  <c r="B138" i="23"/>
  <c r="B139" i="23"/>
  <c r="B140" i="23"/>
  <c r="B141" i="23"/>
  <c r="B142" i="23"/>
  <c r="B143" i="23"/>
  <c r="B144" i="23"/>
  <c r="B145" i="23"/>
  <c r="B146" i="23"/>
  <c r="B147" i="23"/>
  <c r="B148" i="23"/>
  <c r="B149" i="23"/>
  <c r="B150" i="23"/>
  <c r="B151" i="23"/>
  <c r="B152" i="23"/>
  <c r="E26" i="22" s="1"/>
  <c r="B153" i="23"/>
  <c r="B154" i="23"/>
  <c r="B155" i="23"/>
  <c r="B156" i="23"/>
  <c r="B157" i="23"/>
  <c r="B158" i="23"/>
  <c r="B159" i="23"/>
  <c r="B160" i="23"/>
  <c r="B161" i="23"/>
  <c r="B162" i="23"/>
  <c r="B163" i="23"/>
  <c r="B164" i="23"/>
  <c r="B165" i="23"/>
  <c r="B166" i="23"/>
  <c r="B167" i="23"/>
  <c r="B168" i="23"/>
  <c r="B169" i="23"/>
  <c r="B170" i="23"/>
  <c r="B171" i="23"/>
  <c r="B172" i="23"/>
  <c r="B173" i="23"/>
  <c r="B174" i="23"/>
  <c r="E21" i="22" s="1"/>
  <c r="B175" i="23"/>
  <c r="B176" i="23"/>
  <c r="B177" i="23"/>
  <c r="B178" i="23"/>
  <c r="B179" i="23"/>
  <c r="B180" i="23"/>
  <c r="B181" i="23"/>
  <c r="B182" i="23"/>
  <c r="B183" i="23"/>
  <c r="B184" i="23"/>
  <c r="B185" i="23"/>
  <c r="B186" i="23"/>
  <c r="B187" i="23"/>
  <c r="B188" i="23"/>
  <c r="B189" i="23"/>
  <c r="B190" i="23"/>
  <c r="B191" i="23"/>
  <c r="B192" i="23"/>
  <c r="B193" i="23"/>
  <c r="B194" i="23"/>
  <c r="B195" i="23"/>
  <c r="B196" i="23"/>
  <c r="B197" i="23"/>
  <c r="B198" i="23"/>
  <c r="B199" i="23"/>
  <c r="B200" i="23"/>
  <c r="B201" i="23"/>
  <c r="B202" i="23"/>
  <c r="B203" i="23"/>
  <c r="B204" i="23"/>
  <c r="B205" i="23"/>
  <c r="B2" i="23"/>
  <c r="B3" i="23"/>
  <c r="E6" i="22" s="1"/>
  <c r="B4" i="23"/>
  <c r="B5" i="23"/>
  <c r="B6" i="23"/>
  <c r="B7" i="23"/>
  <c r="B8" i="23"/>
  <c r="B1" i="23"/>
  <c r="E31" i="22" l="1"/>
  <c r="E33" i="22" l="1"/>
  <c r="E32" i="22"/>
</calcChain>
</file>

<file path=xl/sharedStrings.xml><?xml version="1.0" encoding="utf-8"?>
<sst xmlns="http://schemas.openxmlformats.org/spreadsheetml/2006/main" count="493" uniqueCount="253">
  <si>
    <t>Выход блюда</t>
  </si>
  <si>
    <t>Наименование</t>
  </si>
  <si>
    <t>Цена</t>
  </si>
  <si>
    <t>Каши, горячие завтраки</t>
  </si>
  <si>
    <t>Напитки</t>
  </si>
  <si>
    <t>Салаты, холодные закуски</t>
  </si>
  <si>
    <t>Гарниры</t>
  </si>
  <si>
    <t>Первые блюда</t>
  </si>
  <si>
    <t>Вторые блюда</t>
  </si>
  <si>
    <t>75/50</t>
  </si>
  <si>
    <t>Выпечка</t>
  </si>
  <si>
    <t>Азу из говядины 75</t>
  </si>
  <si>
    <t>75/75</t>
  </si>
  <si>
    <t>Бефстроганов из говядины 75</t>
  </si>
  <si>
    <t>Бефстроганов из индейки 75</t>
  </si>
  <si>
    <t>Бифштекс 75</t>
  </si>
  <si>
    <t>75</t>
  </si>
  <si>
    <t>Болонез 80</t>
  </si>
  <si>
    <t>Голубцы Ленивые 150</t>
  </si>
  <si>
    <t>150/50</t>
  </si>
  <si>
    <t>Гуляш из говядины 75</t>
  </si>
  <si>
    <t>Гуляш из индейки 75</t>
  </si>
  <si>
    <t>Гуляш куриный 75</t>
  </si>
  <si>
    <t>Ежики 60</t>
  </si>
  <si>
    <t>60/50</t>
  </si>
  <si>
    <t>Жаркое по-домашнему 150</t>
  </si>
  <si>
    <t>150</t>
  </si>
  <si>
    <t>Запеканка картофельная с мясом 150</t>
  </si>
  <si>
    <t>Капуста тушеная с мясом 150</t>
  </si>
  <si>
    <t>Капуста тушеная с сосисками 150</t>
  </si>
  <si>
    <t>Котлета Киевская 100</t>
  </si>
  <si>
    <t>Котлета Полтавская 75</t>
  </si>
  <si>
    <t>Котлета Сюрприз 100</t>
  </si>
  <si>
    <t>Котлета по-домашнему 75</t>
  </si>
  <si>
    <t>Котлета, шницель, биточки куриные 75</t>
  </si>
  <si>
    <t>Котлета, шницель, биточки мясные 75</t>
  </si>
  <si>
    <t>Котлета, шницель, биточки рыбные 75</t>
  </si>
  <si>
    <t>Куры жареные 75</t>
  </si>
  <si>
    <t>Куры отварные 75</t>
  </si>
  <si>
    <t>Куры тушеные 75</t>
  </si>
  <si>
    <t>Люля-кебаб 75</t>
  </si>
  <si>
    <t>Люля-кебаб из курицы 75</t>
  </si>
  <si>
    <t>Мясо отварное 75</t>
  </si>
  <si>
    <t>Мясо тушеное 75</t>
  </si>
  <si>
    <t>Мясо тушеное с черносливом 75</t>
  </si>
  <si>
    <t>Оладьи куриные 80</t>
  </si>
  <si>
    <t>Оладьи печеночные 80</t>
  </si>
  <si>
    <t>Паприкаш из говядины 75</t>
  </si>
  <si>
    <t>75/25</t>
  </si>
  <si>
    <t>Паприкаш из индейки 75</t>
  </si>
  <si>
    <t>Паприкаш куриный 75</t>
  </si>
  <si>
    <t>Печень жареная 75</t>
  </si>
  <si>
    <t>Печень по-строгановски 75</t>
  </si>
  <si>
    <t>Плов куриный 150</t>
  </si>
  <si>
    <t>Плов с говядиной 150</t>
  </si>
  <si>
    <t>Поджарка из говядины 75</t>
  </si>
  <si>
    <t>Поджарка из индейки 75</t>
  </si>
  <si>
    <t>Поджарка из свинины 75</t>
  </si>
  <si>
    <t>Рагу из птицы 150</t>
  </si>
  <si>
    <t>Рыба жареная 75</t>
  </si>
  <si>
    <t>Тефтели куриные 60</t>
  </si>
  <si>
    <t>Тефтели мясные 60</t>
  </si>
  <si>
    <t>Тефтели рыбные 60</t>
  </si>
  <si>
    <t>Филе куриное в панировке 80</t>
  </si>
  <si>
    <t>Филе куриное в яйце 80</t>
  </si>
  <si>
    <t>Шашлык куриный 100</t>
  </si>
  <si>
    <t>Шницель по-столичному 100</t>
  </si>
  <si>
    <t>Булочка с изюмом</t>
  </si>
  <si>
    <t>Булочка с курагой</t>
  </si>
  <si>
    <t>Булочка с повидлом</t>
  </si>
  <si>
    <t>Булочка, плюшка с корицей</t>
  </si>
  <si>
    <t>Булочка, плюшка с маком</t>
  </si>
  <si>
    <t>Булочка, плюшка с сахаром</t>
  </si>
  <si>
    <t>Ватрушка с повидлом</t>
  </si>
  <si>
    <t>Ватрушка с творогом</t>
  </si>
  <si>
    <t>Кекс Столичный</t>
  </si>
  <si>
    <t>Кекс Творожный</t>
  </si>
  <si>
    <t>Кекс с курагой</t>
  </si>
  <si>
    <t>Пирожок с капустой</t>
  </si>
  <si>
    <t>Пирожок с капустой слоеный</t>
  </si>
  <si>
    <t>Пирожок с картофелем</t>
  </si>
  <si>
    <t>Пирожок с картофелем и грибами</t>
  </si>
  <si>
    <t>Пирожок с картофелем и грибами слоеный</t>
  </si>
  <si>
    <t>Пирожок с картофелем слоеный</t>
  </si>
  <si>
    <t>Пирожок с мясом</t>
  </si>
  <si>
    <t>Пирожок с мясом слоеный</t>
  </si>
  <si>
    <t>Пирожок с повидлом</t>
  </si>
  <si>
    <t>Пирожок с повидлом слоеный</t>
  </si>
  <si>
    <t>Пирожок с рисом</t>
  </si>
  <si>
    <t>Пирожок с рисом и яйцом</t>
  </si>
  <si>
    <t>Пирожок с рисом и яйцом слоеный</t>
  </si>
  <si>
    <t>Пирожок с рисом слоеный</t>
  </si>
  <si>
    <t>Пирожок с яблоком</t>
  </si>
  <si>
    <t>Пирожок с яблоком слоеный</t>
  </si>
  <si>
    <t>Пицца</t>
  </si>
  <si>
    <t>Пицца овощная</t>
  </si>
  <si>
    <t>Ром-баба</t>
  </si>
  <si>
    <t>Сосиска в тесте</t>
  </si>
  <si>
    <t>Сочник с творогом</t>
  </si>
  <si>
    <t>Хачапури с сыром</t>
  </si>
  <si>
    <t>Вермишель 100</t>
  </si>
  <si>
    <t>Вермишель с сыром 100</t>
  </si>
  <si>
    <t>Гречка 100</t>
  </si>
  <si>
    <t>Капуста тушеная 100</t>
  </si>
  <si>
    <t>Капуста цветная жареная 100</t>
  </si>
  <si>
    <t>Картофель жареный 150</t>
  </si>
  <si>
    <t>Картофель отварной 150</t>
  </si>
  <si>
    <t>Картофель по-деревенски 150</t>
  </si>
  <si>
    <t>Картофельное пюре 150</t>
  </si>
  <si>
    <t>Кукуруза припущенная 35</t>
  </si>
  <si>
    <t>Макароны 100</t>
  </si>
  <si>
    <t>Макароны с сыром 100</t>
  </si>
  <si>
    <t>Овощное рагу 150</t>
  </si>
  <si>
    <t>Рис 100</t>
  </si>
  <si>
    <t>Рис с кукурузой 100</t>
  </si>
  <si>
    <t>Рис с морковью 100</t>
  </si>
  <si>
    <t>Рис с овощами 100</t>
  </si>
  <si>
    <t>Спагетти 100</t>
  </si>
  <si>
    <t>Блинчики 100</t>
  </si>
  <si>
    <t>Блинчики с мясом 150</t>
  </si>
  <si>
    <t>Блинчики с творогом 150</t>
  </si>
  <si>
    <t>Запеканка творожная 150</t>
  </si>
  <si>
    <t>Каша молочная Дружба 200</t>
  </si>
  <si>
    <t>Каша молочная геркулесовая 200</t>
  </si>
  <si>
    <t>Каша молочная гречневая 200</t>
  </si>
  <si>
    <t>Каша молочная манная 200</t>
  </si>
  <si>
    <t>Каша молочная пшенная 200</t>
  </si>
  <si>
    <t>Каша молочная пшенная с тыквой 200</t>
  </si>
  <si>
    <t>Каша молочная рисовая 200</t>
  </si>
  <si>
    <t>Оладьи 100</t>
  </si>
  <si>
    <t>Омлет 150</t>
  </si>
  <si>
    <t>Пудинг творожный 150</t>
  </si>
  <si>
    <t>Сырники 100</t>
  </si>
  <si>
    <t>Какао 200</t>
  </si>
  <si>
    <t>Кефир л</t>
  </si>
  <si>
    <t>1 л</t>
  </si>
  <si>
    <t>Кисель 200</t>
  </si>
  <si>
    <t>Компот 200</t>
  </si>
  <si>
    <t>Кофейный напиток 200</t>
  </si>
  <si>
    <t>Молоко 200</t>
  </si>
  <si>
    <t>Молоко Чудо</t>
  </si>
  <si>
    <t>Молоко л</t>
  </si>
  <si>
    <t>Ряженка л</t>
  </si>
  <si>
    <t>Сок 200</t>
  </si>
  <si>
    <t>Фиточай с сахаром 200</t>
  </si>
  <si>
    <t>Чай с сахаром 200</t>
  </si>
  <si>
    <t>Чай с сахаром зеленый 200</t>
  </si>
  <si>
    <t>Чай с сахаром и лимоном 200</t>
  </si>
  <si>
    <t>Чай с сахаром и лимоном зеленый 200</t>
  </si>
  <si>
    <t>Борщ с мясом 200</t>
  </si>
  <si>
    <t>200/15</t>
  </si>
  <si>
    <t>Бульон куриный с яйцом и гренками 200</t>
  </si>
  <si>
    <t>200/20/10</t>
  </si>
  <si>
    <t>Рассольник с мясом 200</t>
  </si>
  <si>
    <t>Суп гороховый с мясом 200</t>
  </si>
  <si>
    <t>Суп из макаронных изделий с курами 200</t>
  </si>
  <si>
    <t>Суп картофельный с фрикадельками 200</t>
  </si>
  <si>
    <t>200/30</t>
  </si>
  <si>
    <t>Суп лапша домашняя с курами 200</t>
  </si>
  <si>
    <t>Суп овощной с мясом 200</t>
  </si>
  <si>
    <t>Суп рисовый с курами 200</t>
  </si>
  <si>
    <t>Суп рыбный 200</t>
  </si>
  <si>
    <t>Суп солянка домашняя 200</t>
  </si>
  <si>
    <t>Суп фасолевый с мясом 200</t>
  </si>
  <si>
    <t>Суп харчо 200</t>
  </si>
  <si>
    <t>Уха Ростовская 200</t>
  </si>
  <si>
    <t>Щи зеленые с мясом 200</t>
  </si>
  <si>
    <t>Щи с мясом 200</t>
  </si>
  <si>
    <t>Винегрет 60</t>
  </si>
  <si>
    <t>Капуста квашенная 60</t>
  </si>
  <si>
    <t>Огурцы свежие 60</t>
  </si>
  <si>
    <t>Огурцы соленые 60</t>
  </si>
  <si>
    <t>Перец свежий 60</t>
  </si>
  <si>
    <t>Помидоры свежие 60</t>
  </si>
  <si>
    <t>Салат Бриз 60</t>
  </si>
  <si>
    <t>Салат Весенний 60</t>
  </si>
  <si>
    <t>Салат Витаминный 60</t>
  </si>
  <si>
    <t>Салат Греческий 60</t>
  </si>
  <si>
    <t>Салат Кукурузный 60</t>
  </si>
  <si>
    <t>Салат Мимоза 60</t>
  </si>
  <si>
    <t>Салат Нежность 60</t>
  </si>
  <si>
    <t>Салат Оливье 60</t>
  </si>
  <si>
    <t>Салат Петушок 60</t>
  </si>
  <si>
    <t>Салат Столичный 60</t>
  </si>
  <si>
    <t>Салат Фантазия 60</t>
  </si>
  <si>
    <t>Салат Цезарь 60</t>
  </si>
  <si>
    <t>Салат зеленый с огурцом и зеленью 60</t>
  </si>
  <si>
    <t>Салат зеленый с огурцом и перцем 60</t>
  </si>
  <si>
    <t>Салат зеленый с огурцом и помидором 60</t>
  </si>
  <si>
    <t>Салат зеленый с огурцом и р/м 60</t>
  </si>
  <si>
    <t>Салат кальмары, перец, лук, р/м 60</t>
  </si>
  <si>
    <t>Салат капуста с р/м 60</t>
  </si>
  <si>
    <t>Салат капуста, мокровь, яблоко 60</t>
  </si>
  <si>
    <t>Салат капуста, морковь, р/м 60</t>
  </si>
  <si>
    <t>Салат капуста, огурец, зелень 60</t>
  </si>
  <si>
    <t>Салат капуста, огурец, перец 60</t>
  </si>
  <si>
    <t>Салат капуста, огурец, помидор 60</t>
  </si>
  <si>
    <t>Салат капуста, огурец, р/м 60</t>
  </si>
  <si>
    <t>Салат капуста, перец, р/м 60</t>
  </si>
  <si>
    <t>Салат капуста, яйцо, р/м 60</t>
  </si>
  <si>
    <t>Салат морковь, изюм 60</t>
  </si>
  <si>
    <t>Салат морковь, сахар, р/м 60</t>
  </si>
  <si>
    <t>Салат морковь, сыр 60</t>
  </si>
  <si>
    <t>Салат морковь, чернослив 60</t>
  </si>
  <si>
    <t>Салат морковь, яблоко 60</t>
  </si>
  <si>
    <t>Яйцо отварное 40</t>
  </si>
  <si>
    <t>Бутерброд с ветчиной 20</t>
  </si>
  <si>
    <t>20/20</t>
  </si>
  <si>
    <t>Бутерброд с колбасой в/к 20</t>
  </si>
  <si>
    <t>Бутерброд с сыром 20</t>
  </si>
  <si>
    <t>Салат Спепной 60</t>
  </si>
  <si>
    <t>Ножки по-царски 100</t>
  </si>
  <si>
    <t>Суп молочный вермишелевый 200</t>
  </si>
  <si>
    <t>Блины дрожжевые 130</t>
  </si>
  <si>
    <t>Рыба жареная в яйце 80</t>
  </si>
  <si>
    <t>Сыр " Российский"</t>
  </si>
  <si>
    <t>Сыр " Гауда"</t>
  </si>
  <si>
    <t>Кг</t>
  </si>
  <si>
    <t xml:space="preserve">Колбаса " Останкинская" в/к </t>
  </si>
  <si>
    <t>Сосиска отварная</t>
  </si>
  <si>
    <t>Пирожок с курицей  и грибами</t>
  </si>
  <si>
    <t>Чикен нагетс 90</t>
  </si>
  <si>
    <t>90гр</t>
  </si>
  <si>
    <t>Макароны с сыром 100 (барилла</t>
  </si>
  <si>
    <t>Макароны 100 (барилла</t>
  </si>
  <si>
    <t>Суфле мясное 70</t>
  </si>
  <si>
    <t>Филе куриное запеченое с овощами и сыром 75/30</t>
  </si>
  <si>
    <t>75/30</t>
  </si>
  <si>
    <t>Филе куриное запеченое с помидором и сыром 75/30</t>
  </si>
  <si>
    <t>Завтраки</t>
  </si>
  <si>
    <t>Обед</t>
  </si>
  <si>
    <t>Полдник</t>
  </si>
  <si>
    <t>Ужин</t>
  </si>
  <si>
    <t>Итого примерная стоимость питания на одного ребенка в день:</t>
  </si>
  <si>
    <t>Итого примерная стоимость питания на одного ребенка в месяц:</t>
  </si>
  <si>
    <t>Итого примерная стоимость питания на всех детей в месяц:</t>
  </si>
  <si>
    <t>Укажите количество детей в учебном заведении &gt;</t>
  </si>
  <si>
    <t>150/30</t>
  </si>
  <si>
    <t>150/20</t>
  </si>
  <si>
    <t xml:space="preserve">Вермишель </t>
  </si>
  <si>
    <t xml:space="preserve">Вермишель с сыром </t>
  </si>
  <si>
    <t xml:space="preserve">Макароны </t>
  </si>
  <si>
    <t>Макароны  (барилла</t>
  </si>
  <si>
    <t xml:space="preserve">Гречка </t>
  </si>
  <si>
    <t xml:space="preserve">Капуста тушеная </t>
  </si>
  <si>
    <t xml:space="preserve">Капуста цветная жареная </t>
  </si>
  <si>
    <t xml:space="preserve">Макароны с сыром </t>
  </si>
  <si>
    <t>Макароны с сыром  (барилла</t>
  </si>
  <si>
    <t xml:space="preserve">Рис </t>
  </si>
  <si>
    <t xml:space="preserve">Рис с кукурузой </t>
  </si>
  <si>
    <t xml:space="preserve">Рис с морковью </t>
  </si>
  <si>
    <t xml:space="preserve">Рис с овощами </t>
  </si>
  <si>
    <t xml:space="preserve">Спагетти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</si>
</sst>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&quot;₽&quot;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2"/>
      <color indexed="9"/>
      <name val="Verdana"/>
      <family val="2"/>
      <charset val="204"/>
    </font>
    <font>
      <sz val="12"/>
      <color indexed="8"/>
      <name val="Verdana"/>
      <family val="2"/>
      <charset val="204"/>
    </font>
    <font>
      <b/>
      <sz val="16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Verdana"/>
      <family val="2"/>
      <charset val="204"/>
    </font>
    <font>
      <sz val="16"/>
      <name val="Verdana"/>
      <family val="2"/>
      <charset val="204"/>
    </font>
    <font>
      <b/>
      <sz val="18"/>
      <name val="Arial"/>
      <family val="2"/>
      <charset val="204"/>
    </font>
    <font>
      <b/>
      <sz val="18"/>
      <name val="Verdana"/>
      <family val="2"/>
      <charset val="204"/>
    </font>
    <font>
      <b/>
      <sz val="10"/>
      <name val="Verdan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 applyFill="1"/>
    <xf numFmtId="0" fontId="4" fillId="0" borderId="4" xfId="1" applyNumberFormat="1" applyFont="1" applyFill="1" applyBorder="1" applyAlignment="1" applyProtection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top"/>
    </xf>
    <xf numFmtId="0" fontId="4" fillId="3" borderId="4" xfId="1" applyNumberFormat="1" applyFont="1" applyFill="1" applyBorder="1" applyAlignment="1" applyProtection="1">
      <alignment horizontal="center" vertical="top"/>
    </xf>
    <xf numFmtId="164" fontId="4" fillId="3" borderId="4" xfId="1" applyNumberFormat="1" applyFont="1" applyFill="1" applyBorder="1" applyAlignment="1" applyProtection="1">
      <alignment horizontal="right" vertical="top"/>
    </xf>
    <xf numFmtId="17" fontId="4" fillId="3" borderId="4" xfId="1" applyNumberFormat="1" applyFont="1" applyFill="1" applyBorder="1" applyAlignment="1" applyProtection="1">
      <alignment horizontal="center" vertical="top"/>
    </xf>
    <xf numFmtId="0" fontId="4" fillId="0" borderId="4" xfId="1" applyNumberFormat="1" applyFont="1" applyFill="1" applyBorder="1" applyAlignment="1" applyProtection="1">
      <alignment horizontal="left" vertical="top"/>
    </xf>
    <xf numFmtId="164" fontId="4" fillId="0" borderId="4" xfId="1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Alignment="1"/>
    <xf numFmtId="0" fontId="4" fillId="0" borderId="6" xfId="1" applyNumberFormat="1" applyFont="1" applyFill="1" applyBorder="1" applyAlignment="1" applyProtection="1">
      <alignment horizontal="left" vertical="top"/>
    </xf>
    <xf numFmtId="0" fontId="4" fillId="0" borderId="6" xfId="1" applyNumberFormat="1" applyFont="1" applyFill="1" applyBorder="1" applyAlignment="1" applyProtection="1">
      <alignment horizontal="center" vertical="top"/>
    </xf>
    <xf numFmtId="164" fontId="4" fillId="0" borderId="6" xfId="1" applyNumberFormat="1" applyFont="1" applyFill="1" applyBorder="1" applyAlignment="1" applyProtection="1">
      <alignment horizontal="right" vertical="top"/>
    </xf>
    <xf numFmtId="0" fontId="4" fillId="3" borderId="10" xfId="1" applyNumberFormat="1" applyFont="1" applyFill="1" applyBorder="1" applyAlignment="1" applyProtection="1">
      <alignment horizontal="left" vertical="top"/>
    </xf>
    <xf numFmtId="0" fontId="4" fillId="3" borderId="10" xfId="1" applyNumberFormat="1" applyFont="1" applyFill="1" applyBorder="1" applyAlignment="1" applyProtection="1">
      <alignment horizontal="center" vertical="top"/>
    </xf>
    <xf numFmtId="164" fontId="4" fillId="3" borderId="10" xfId="1" applyNumberFormat="1" applyFont="1" applyFill="1" applyBorder="1" applyAlignment="1" applyProtection="1">
      <alignment horizontal="right" vertical="top"/>
    </xf>
    <xf numFmtId="0" fontId="4" fillId="3" borderId="6" xfId="1" applyNumberFormat="1" applyFont="1" applyFill="1" applyBorder="1" applyAlignment="1" applyProtection="1">
      <alignment horizontal="left" vertical="top"/>
    </xf>
    <xf numFmtId="0" fontId="4" fillId="3" borderId="6" xfId="1" applyNumberFormat="1" applyFont="1" applyFill="1" applyBorder="1" applyAlignment="1" applyProtection="1">
      <alignment horizontal="center" vertical="top"/>
    </xf>
    <xf numFmtId="164" fontId="4" fillId="3" borderId="6" xfId="1" applyNumberFormat="1" applyFont="1" applyFill="1" applyBorder="1" applyAlignment="1" applyProtection="1">
      <alignment horizontal="right" vertical="top"/>
    </xf>
    <xf numFmtId="0" fontId="4" fillId="0" borderId="11" xfId="1" applyNumberFormat="1" applyFont="1" applyFill="1" applyBorder="1" applyAlignment="1" applyProtection="1">
      <alignment horizontal="left" vertical="top"/>
    </xf>
    <xf numFmtId="0" fontId="4" fillId="0" borderId="12" xfId="1" applyNumberFormat="1" applyFont="1" applyFill="1" applyBorder="1" applyAlignment="1" applyProtection="1">
      <alignment horizontal="center" vertical="top"/>
    </xf>
    <xf numFmtId="164" fontId="4" fillId="0" borderId="13" xfId="1" applyNumberFormat="1" applyFont="1" applyFill="1" applyBorder="1" applyAlignment="1" applyProtection="1">
      <alignment horizontal="right" vertical="top"/>
    </xf>
    <xf numFmtId="0" fontId="4" fillId="0" borderId="16" xfId="1" applyNumberFormat="1" applyFont="1" applyFill="1" applyBorder="1" applyAlignment="1" applyProtection="1">
      <alignment horizontal="left" vertical="top"/>
    </xf>
    <xf numFmtId="0" fontId="4" fillId="0" borderId="17" xfId="1" applyNumberFormat="1" applyFont="1" applyFill="1" applyBorder="1" applyAlignment="1" applyProtection="1">
      <alignment horizontal="center" vertical="top"/>
    </xf>
    <xf numFmtId="164" fontId="4" fillId="0" borderId="18" xfId="1" applyNumberFormat="1" applyFont="1" applyFill="1" applyBorder="1" applyAlignment="1" applyProtection="1">
      <alignment horizontal="right" vertical="top"/>
    </xf>
    <xf numFmtId="0" fontId="4" fillId="0" borderId="19" xfId="1" applyNumberFormat="1" applyFont="1" applyFill="1" applyBorder="1" applyAlignment="1" applyProtection="1">
      <alignment horizontal="left" vertical="top"/>
    </xf>
    <xf numFmtId="0" fontId="4" fillId="0" borderId="20" xfId="1" applyNumberFormat="1" applyFont="1" applyFill="1" applyBorder="1" applyAlignment="1" applyProtection="1">
      <alignment horizontal="center" vertical="top"/>
    </xf>
    <xf numFmtId="164" fontId="4" fillId="0" borderId="21" xfId="1" applyNumberFormat="1" applyFont="1" applyFill="1" applyBorder="1" applyAlignment="1" applyProtection="1">
      <alignment horizontal="right" vertical="top"/>
    </xf>
    <xf numFmtId="0" fontId="4" fillId="0" borderId="22" xfId="1" applyNumberFormat="1" applyFont="1" applyFill="1" applyBorder="1" applyAlignment="1" applyProtection="1">
      <alignment horizontal="left" vertical="top"/>
    </xf>
    <xf numFmtId="164" fontId="4" fillId="0" borderId="23" xfId="1" applyNumberFormat="1" applyFont="1" applyFill="1" applyBorder="1" applyAlignment="1" applyProtection="1">
      <alignment horizontal="right" vertical="top"/>
    </xf>
    <xf numFmtId="0" fontId="4" fillId="3" borderId="19" xfId="1" applyNumberFormat="1" applyFont="1" applyFill="1" applyBorder="1" applyAlignment="1" applyProtection="1">
      <alignment horizontal="left" vertical="top"/>
    </xf>
    <xf numFmtId="0" fontId="4" fillId="3" borderId="20" xfId="1" applyNumberFormat="1" applyFont="1" applyFill="1" applyBorder="1" applyAlignment="1" applyProtection="1">
      <alignment horizontal="center" vertical="top"/>
    </xf>
    <xf numFmtId="164" fontId="4" fillId="3" borderId="21" xfId="1" applyNumberFormat="1" applyFont="1" applyFill="1" applyBorder="1" applyAlignment="1" applyProtection="1">
      <alignment horizontal="right" vertical="top"/>
    </xf>
    <xf numFmtId="0" fontId="6" fillId="0" borderId="0" xfId="0" applyFont="1"/>
    <xf numFmtId="0" fontId="0" fillId="0" borderId="5" xfId="0" applyBorder="1"/>
    <xf numFmtId="0" fontId="4" fillId="0" borderId="7" xfId="1" applyNumberFormat="1" applyFont="1" applyFill="1" applyBorder="1" applyAlignment="1" applyProtection="1">
      <alignment horizontal="left" vertical="top"/>
    </xf>
    <xf numFmtId="0" fontId="4" fillId="0" borderId="24" xfId="1" applyNumberFormat="1" applyFont="1" applyFill="1" applyBorder="1" applyAlignment="1" applyProtection="1">
      <alignment horizontal="left" vertical="top"/>
    </xf>
    <xf numFmtId="0" fontId="4" fillId="0" borderId="25" xfId="1" applyNumberFormat="1" applyFont="1" applyFill="1" applyBorder="1" applyAlignment="1" applyProtection="1">
      <alignment horizontal="left" vertical="top"/>
    </xf>
    <xf numFmtId="0" fontId="4" fillId="3" borderId="25" xfId="1" applyNumberFormat="1" applyFont="1" applyFill="1" applyBorder="1" applyAlignment="1" applyProtection="1">
      <alignment horizontal="left" vertical="top"/>
    </xf>
    <xf numFmtId="0" fontId="4" fillId="3" borderId="24" xfId="1" applyNumberFormat="1" applyFont="1" applyFill="1" applyBorder="1" applyAlignment="1" applyProtection="1">
      <alignment horizontal="left" vertical="top"/>
    </xf>
    <xf numFmtId="0" fontId="4" fillId="3" borderId="26" xfId="1" applyNumberFormat="1" applyFont="1" applyFill="1" applyBorder="1" applyAlignment="1" applyProtection="1">
      <alignment horizontal="left" vertical="top"/>
    </xf>
    <xf numFmtId="0" fontId="4" fillId="0" borderId="27" xfId="1" applyNumberFormat="1" applyFont="1" applyFill="1" applyBorder="1" applyAlignment="1" applyProtection="1">
      <alignment horizontal="left" vertical="top"/>
    </xf>
    <xf numFmtId="0" fontId="4" fillId="0" borderId="28" xfId="1" applyNumberFormat="1" applyFont="1" applyFill="1" applyBorder="1" applyAlignment="1" applyProtection="1">
      <alignment horizontal="left" vertical="top"/>
    </xf>
    <xf numFmtId="0" fontId="4" fillId="0" borderId="29" xfId="1" applyNumberFormat="1" applyFont="1" applyFill="1" applyBorder="1" applyAlignment="1" applyProtection="1">
      <alignment horizontal="left" vertical="top"/>
    </xf>
    <xf numFmtId="0" fontId="4" fillId="3" borderId="7" xfId="1" applyNumberFormat="1" applyFont="1" applyFill="1" applyBorder="1" applyAlignment="1" applyProtection="1">
      <alignment horizontal="left" vertical="top"/>
    </xf>
    <xf numFmtId="0" fontId="9" fillId="12" borderId="35" xfId="0" applyFont="1" applyFill="1" applyBorder="1"/>
    <xf numFmtId="0" fontId="9" fillId="12" borderId="36" xfId="0" applyFont="1" applyFill="1" applyBorder="1"/>
    <xf numFmtId="0" fontId="9" fillId="12" borderId="37" xfId="0" applyFont="1" applyFill="1" applyBorder="1"/>
    <xf numFmtId="0" fontId="9" fillId="11" borderId="35" xfId="0" applyFont="1" applyFill="1" applyBorder="1"/>
    <xf numFmtId="0" fontId="9" fillId="11" borderId="36" xfId="0" applyFont="1" applyFill="1" applyBorder="1"/>
    <xf numFmtId="0" fontId="9" fillId="11" borderId="40" xfId="0" applyFont="1" applyFill="1" applyBorder="1"/>
    <xf numFmtId="0" fontId="9" fillId="10" borderId="35" xfId="0" applyFont="1" applyFill="1" applyBorder="1"/>
    <xf numFmtId="0" fontId="9" fillId="10" borderId="36" xfId="0" applyFont="1" applyFill="1" applyBorder="1"/>
    <xf numFmtId="0" fontId="9" fillId="10" borderId="40" xfId="0" applyFont="1" applyFill="1" applyBorder="1"/>
    <xf numFmtId="0" fontId="9" fillId="9" borderId="35" xfId="0" applyFont="1" applyFill="1" applyBorder="1"/>
    <xf numFmtId="0" fontId="9" fillId="9" borderId="36" xfId="0" applyFont="1" applyFill="1" applyBorder="1"/>
    <xf numFmtId="0" fontId="9" fillId="9" borderId="40" xfId="0" applyFont="1" applyFill="1" applyBorder="1"/>
    <xf numFmtId="0" fontId="7" fillId="6" borderId="30" xfId="0" applyFont="1" applyFill="1" applyBorder="1" applyAlignment="1">
      <alignment horizontal="left" vertical="center" wrapText="1"/>
    </xf>
    <xf numFmtId="0" fontId="12" fillId="6" borderId="30" xfId="0" applyFont="1" applyFill="1" applyBorder="1" applyAlignment="1">
      <alignment horizontal="left" vertical="center" wrapText="1"/>
    </xf>
    <xf numFmtId="0" fontId="12" fillId="6" borderId="42" xfId="0" applyFont="1" applyFill="1" applyBorder="1" applyAlignment="1">
      <alignment horizontal="left" vertical="center"/>
    </xf>
    <xf numFmtId="0" fontId="8" fillId="0" borderId="0" xfId="0" applyFont="1"/>
    <xf numFmtId="165" fontId="9" fillId="12" borderId="38" xfId="0" applyNumberFormat="1" applyFont="1" applyFill="1" applyBorder="1"/>
    <xf numFmtId="165" fontId="9" fillId="12" borderId="39" xfId="0" applyNumberFormat="1" applyFont="1" applyFill="1" applyBorder="1"/>
    <xf numFmtId="165" fontId="9" fillId="6" borderId="30" xfId="0" applyNumberFormat="1" applyFont="1" applyFill="1" applyBorder="1"/>
    <xf numFmtId="165" fontId="9" fillId="6" borderId="41" xfId="0" applyNumberFormat="1" applyFont="1" applyFill="1" applyBorder="1"/>
    <xf numFmtId="165" fontId="9" fillId="11" borderId="38" xfId="0" applyNumberFormat="1" applyFont="1" applyFill="1" applyBorder="1"/>
    <xf numFmtId="165" fontId="9" fillId="11" borderId="30" xfId="0" applyNumberFormat="1" applyFont="1" applyFill="1" applyBorder="1"/>
    <xf numFmtId="165" fontId="9" fillId="10" borderId="38" xfId="0" applyNumberFormat="1" applyFont="1" applyFill="1" applyBorder="1"/>
    <xf numFmtId="165" fontId="9" fillId="10" borderId="30" xfId="0" applyNumberFormat="1" applyFont="1" applyFill="1" applyBorder="1"/>
    <xf numFmtId="165" fontId="9" fillId="9" borderId="38" xfId="0" applyNumberFormat="1" applyFont="1" applyFill="1" applyBorder="1"/>
    <xf numFmtId="165" fontId="9" fillId="9" borderId="30" xfId="0" applyNumberFormat="1" applyFont="1" applyFill="1" applyBorder="1"/>
    <xf numFmtId="0" fontId="9" fillId="6" borderId="30" xfId="0" applyNumberFormat="1" applyFont="1" applyFill="1" applyBorder="1"/>
    <xf numFmtId="0" fontId="5" fillId="4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0" fillId="9" borderId="31" xfId="0" applyFont="1" applyFill="1" applyBorder="1" applyAlignment="1">
      <alignment horizontal="center"/>
    </xf>
    <xf numFmtId="0" fontId="10" fillId="9" borderId="32" xfId="0" applyFont="1" applyFill="1" applyBorder="1" applyAlignment="1">
      <alignment horizontal="center"/>
    </xf>
    <xf numFmtId="0" fontId="11" fillId="10" borderId="33" xfId="0" applyFont="1" applyFill="1" applyBorder="1" applyAlignment="1">
      <alignment horizontal="center"/>
    </xf>
    <xf numFmtId="0" fontId="11" fillId="10" borderId="34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11" fillId="11" borderId="32" xfId="0" applyFont="1" applyFill="1" applyBorder="1" applyAlignment="1">
      <alignment horizontal="center"/>
    </xf>
    <xf numFmtId="0" fontId="11" fillId="12" borderId="31" xfId="0" applyFont="1" applyFill="1" applyBorder="1" applyAlignment="1">
      <alignment horizontal="center"/>
    </xf>
    <xf numFmtId="0" fontId="11" fillId="12" borderId="32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DEF"/>
      <rgbColor rgb="00FA5050"/>
      <rgbColor rgb="0000FFFF"/>
      <rgbColor rgb="00800000"/>
      <rgbColor rgb="006F3511"/>
      <rgbColor rgb="00213F75"/>
      <rgbColor rgb="006B9046"/>
      <rgbColor rgb="00E1E1EB"/>
      <rgbColor rgb="00AE3B24"/>
      <rgbColor rgb="00EAEAEA"/>
      <rgbColor rgb="005F5F5F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EAF2E2"/>
      <rgbColor rgb="00FEF8E8"/>
      <rgbColor rgb="005B7D77"/>
      <rgbColor rgb="00F14E05"/>
      <rgbColor rgb="00EAEAEA"/>
      <rgbColor rgb="00B0D27B"/>
      <rgbColor rgb="003366FF"/>
      <rgbColor rgb="0033CCCC"/>
      <rgbColor rgb="00DBEBCB"/>
      <rgbColor rgb="00FFCC00"/>
      <rgbColor rgb="00FF9900"/>
      <rgbColor rgb="00FF6600"/>
      <rgbColor rgb="005E7190"/>
      <rgbColor rgb="00969696"/>
      <rgbColor rgb="00EFF0EE"/>
      <rgbColor rgb="0081A478"/>
      <rgbColor rgb="00003300"/>
      <rgbColor rgb="00333300"/>
      <rgbColor rgb="00993300"/>
      <rgbColor rgb="00434365"/>
      <rgbColor rgb="00C8CADA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5FF4E-3A80-4F4D-A45A-B306963711AB}">
  <dimension ref="A1:D235"/>
  <sheetViews>
    <sheetView zoomScaleNormal="100" workbookViewId="0">
      <pane ySplit="1" topLeftCell="A98" activePane="bottomLeft" state="frozen"/>
      <selection pane="bottomLeft" activeCell="H205" sqref="H205"/>
    </sheetView>
  </sheetViews>
  <sheetFormatPr defaultRowHeight="12.75" x14ac:dyDescent="0.2"/>
  <cols>
    <col min="1" max="1" width="57.42578125" customWidth="1"/>
    <col min="2" max="2" width="19.28515625" bestFit="1" customWidth="1"/>
    <col min="3" max="3" width="13.7109375" customWidth="1"/>
  </cols>
  <sheetData>
    <row r="1" spans="1:3" ht="12.75" customHeight="1" thickTop="1" thickBot="1" x14ac:dyDescent="0.25">
      <c r="A1" s="3" t="s">
        <v>1</v>
      </c>
      <c r="B1" s="4" t="s">
        <v>0</v>
      </c>
      <c r="C1" s="5" t="s">
        <v>2</v>
      </c>
    </row>
    <row r="2" spans="1:3" ht="20.25" thickTop="1" x14ac:dyDescent="0.2">
      <c r="A2" s="77" t="s">
        <v>3</v>
      </c>
      <c r="B2" s="77"/>
      <c r="C2" s="77"/>
    </row>
    <row r="3" spans="1:3" ht="15" x14ac:dyDescent="0.2">
      <c r="A3" s="30" t="s">
        <v>118</v>
      </c>
      <c r="B3" s="31">
        <v>100</v>
      </c>
      <c r="C3" s="32">
        <v>45</v>
      </c>
    </row>
    <row r="4" spans="1:3" ht="15" x14ac:dyDescent="0.2">
      <c r="A4" s="15" t="s">
        <v>213</v>
      </c>
      <c r="B4" s="16">
        <v>130</v>
      </c>
      <c r="C4" s="17">
        <v>50</v>
      </c>
    </row>
    <row r="5" spans="1:3" ht="15" x14ac:dyDescent="0.2">
      <c r="A5" s="10" t="s">
        <v>119</v>
      </c>
      <c r="B5" s="2">
        <v>150</v>
      </c>
      <c r="C5" s="11">
        <v>70</v>
      </c>
    </row>
    <row r="6" spans="1:3" ht="15" x14ac:dyDescent="0.2">
      <c r="A6" s="10" t="s">
        <v>120</v>
      </c>
      <c r="B6" s="2">
        <v>150</v>
      </c>
      <c r="C6" s="11">
        <v>60</v>
      </c>
    </row>
    <row r="7" spans="1:3" ht="15" x14ac:dyDescent="0.2">
      <c r="A7" s="10" t="s">
        <v>212</v>
      </c>
      <c r="B7" s="2">
        <v>200</v>
      </c>
      <c r="C7" s="11">
        <v>40</v>
      </c>
    </row>
    <row r="8" spans="1:3" ht="15" x14ac:dyDescent="0.2">
      <c r="A8" s="6" t="s">
        <v>121</v>
      </c>
      <c r="B8" s="7">
        <v>150</v>
      </c>
      <c r="C8" s="8">
        <v>65</v>
      </c>
    </row>
    <row r="9" spans="1:3" ht="15" x14ac:dyDescent="0.2">
      <c r="A9" s="6" t="s">
        <v>122</v>
      </c>
      <c r="B9" s="7">
        <v>200</v>
      </c>
      <c r="C9" s="8">
        <v>40</v>
      </c>
    </row>
    <row r="10" spans="1:3" ht="15" x14ac:dyDescent="0.2">
      <c r="A10" s="6" t="s">
        <v>123</v>
      </c>
      <c r="B10" s="7">
        <v>200</v>
      </c>
      <c r="C10" s="8">
        <v>40</v>
      </c>
    </row>
    <row r="11" spans="1:3" ht="15" x14ac:dyDescent="0.2">
      <c r="A11" s="6" t="s">
        <v>124</v>
      </c>
      <c r="B11" s="7">
        <v>200</v>
      </c>
      <c r="C11" s="8">
        <v>40</v>
      </c>
    </row>
    <row r="12" spans="1:3" ht="15" x14ac:dyDescent="0.2">
      <c r="A12" s="6" t="s">
        <v>125</v>
      </c>
      <c r="B12" s="7">
        <v>200</v>
      </c>
      <c r="C12" s="8">
        <v>40</v>
      </c>
    </row>
    <row r="13" spans="1:3" ht="15" x14ac:dyDescent="0.2">
      <c r="A13" s="6" t="s">
        <v>126</v>
      </c>
      <c r="B13" s="7">
        <v>200</v>
      </c>
      <c r="C13" s="8">
        <v>40</v>
      </c>
    </row>
    <row r="14" spans="1:3" ht="15" x14ac:dyDescent="0.2">
      <c r="A14" s="6" t="s">
        <v>127</v>
      </c>
      <c r="B14" s="7">
        <v>200</v>
      </c>
      <c r="C14" s="8">
        <v>40</v>
      </c>
    </row>
    <row r="15" spans="1:3" ht="15" x14ac:dyDescent="0.2">
      <c r="A15" s="6" t="s">
        <v>128</v>
      </c>
      <c r="B15" s="7">
        <v>200</v>
      </c>
      <c r="C15" s="8">
        <v>40</v>
      </c>
    </row>
    <row r="16" spans="1:3" ht="15" x14ac:dyDescent="0.2">
      <c r="A16" s="6" t="s">
        <v>129</v>
      </c>
      <c r="B16" s="7">
        <v>100</v>
      </c>
      <c r="C16" s="8">
        <v>45</v>
      </c>
    </row>
    <row r="17" spans="1:3" ht="15" x14ac:dyDescent="0.2">
      <c r="A17" s="6" t="s">
        <v>130</v>
      </c>
      <c r="B17" s="7">
        <v>150</v>
      </c>
      <c r="C17" s="8">
        <v>55</v>
      </c>
    </row>
    <row r="18" spans="1:3" ht="15" x14ac:dyDescent="0.2">
      <c r="A18" s="6" t="s">
        <v>131</v>
      </c>
      <c r="B18" s="7">
        <v>150</v>
      </c>
      <c r="C18" s="8">
        <v>65</v>
      </c>
    </row>
    <row r="19" spans="1:3" ht="15" x14ac:dyDescent="0.2">
      <c r="A19" s="6" t="s">
        <v>132</v>
      </c>
      <c r="B19" s="7">
        <v>100</v>
      </c>
      <c r="C19" s="8">
        <v>60</v>
      </c>
    </row>
    <row r="20" spans="1:3" ht="15" x14ac:dyDescent="0.2">
      <c r="A20" s="6" t="s">
        <v>215</v>
      </c>
      <c r="B20" s="7" t="s">
        <v>217</v>
      </c>
      <c r="C20" s="8">
        <v>1000</v>
      </c>
    </row>
    <row r="21" spans="1:3" ht="15" x14ac:dyDescent="0.2">
      <c r="A21" s="6" t="s">
        <v>216</v>
      </c>
      <c r="B21" s="7" t="s">
        <v>217</v>
      </c>
      <c r="C21" s="8">
        <v>1250</v>
      </c>
    </row>
    <row r="22" spans="1:3" ht="15" x14ac:dyDescent="0.2">
      <c r="A22" s="6" t="s">
        <v>218</v>
      </c>
      <c r="B22" s="7" t="s">
        <v>217</v>
      </c>
      <c r="C22" s="8">
        <v>1800</v>
      </c>
    </row>
    <row r="23" spans="1:3" ht="19.5" x14ac:dyDescent="0.2">
      <c r="A23" s="78" t="s">
        <v>4</v>
      </c>
      <c r="B23" s="78"/>
      <c r="C23" s="78"/>
    </row>
    <row r="24" spans="1:3" ht="15" x14ac:dyDescent="0.2">
      <c r="A24" s="30" t="s">
        <v>133</v>
      </c>
      <c r="B24" s="31">
        <v>200</v>
      </c>
      <c r="C24" s="32">
        <v>30</v>
      </c>
    </row>
    <row r="25" spans="1:3" ht="12.75" customHeight="1" x14ac:dyDescent="0.2">
      <c r="A25" s="21" t="s">
        <v>134</v>
      </c>
      <c r="B25" s="22" t="s">
        <v>135</v>
      </c>
      <c r="C25" s="23">
        <v>130</v>
      </c>
    </row>
    <row r="26" spans="1:3" ht="12.75" customHeight="1" x14ac:dyDescent="0.2">
      <c r="A26" s="6" t="s">
        <v>136</v>
      </c>
      <c r="B26" s="7">
        <v>200</v>
      </c>
      <c r="C26" s="8">
        <v>25</v>
      </c>
    </row>
    <row r="27" spans="1:3" ht="15" x14ac:dyDescent="0.2">
      <c r="A27" s="6" t="s">
        <v>137</v>
      </c>
      <c r="B27" s="7">
        <v>200</v>
      </c>
      <c r="C27" s="8">
        <v>30</v>
      </c>
    </row>
    <row r="28" spans="1:3" ht="15" x14ac:dyDescent="0.2">
      <c r="A28" s="6" t="s">
        <v>138</v>
      </c>
      <c r="B28" s="7">
        <v>200</v>
      </c>
      <c r="C28" s="8">
        <v>20</v>
      </c>
    </row>
    <row r="29" spans="1:3" ht="15" x14ac:dyDescent="0.2">
      <c r="A29" s="6" t="s">
        <v>139</v>
      </c>
      <c r="B29" s="7">
        <v>200</v>
      </c>
      <c r="C29" s="8">
        <v>30</v>
      </c>
    </row>
    <row r="30" spans="1:3" ht="15" x14ac:dyDescent="0.2">
      <c r="A30" s="6" t="s">
        <v>140</v>
      </c>
      <c r="B30" s="7">
        <v>200</v>
      </c>
      <c r="C30" s="8">
        <v>65</v>
      </c>
    </row>
    <row r="31" spans="1:3" ht="15" x14ac:dyDescent="0.2">
      <c r="A31" s="6" t="s">
        <v>141</v>
      </c>
      <c r="B31" s="7" t="s">
        <v>135</v>
      </c>
      <c r="C31" s="8">
        <v>100</v>
      </c>
    </row>
    <row r="32" spans="1:3" ht="15" x14ac:dyDescent="0.2">
      <c r="A32" s="6" t="s">
        <v>142</v>
      </c>
      <c r="B32" s="7" t="s">
        <v>135</v>
      </c>
      <c r="C32" s="8">
        <v>130</v>
      </c>
    </row>
    <row r="33" spans="1:3" ht="15" x14ac:dyDescent="0.2">
      <c r="A33" s="6" t="s">
        <v>143</v>
      </c>
      <c r="B33" s="7">
        <v>200</v>
      </c>
      <c r="C33" s="8">
        <v>25</v>
      </c>
    </row>
    <row r="34" spans="1:3" ht="15" x14ac:dyDescent="0.2">
      <c r="A34" s="6" t="s">
        <v>144</v>
      </c>
      <c r="B34" s="7">
        <v>200</v>
      </c>
      <c r="C34" s="8">
        <v>15</v>
      </c>
    </row>
    <row r="35" spans="1:3" ht="15" x14ac:dyDescent="0.2">
      <c r="A35" s="6" t="s">
        <v>145</v>
      </c>
      <c r="B35" s="7">
        <v>200</v>
      </c>
      <c r="C35" s="8">
        <v>12</v>
      </c>
    </row>
    <row r="36" spans="1:3" ht="15" x14ac:dyDescent="0.2">
      <c r="A36" s="6" t="s">
        <v>146</v>
      </c>
      <c r="B36" s="7">
        <v>200</v>
      </c>
      <c r="C36" s="8">
        <v>12</v>
      </c>
    </row>
    <row r="37" spans="1:3" ht="15" x14ac:dyDescent="0.2">
      <c r="A37" s="6" t="s">
        <v>147</v>
      </c>
      <c r="B37" s="7">
        <v>200</v>
      </c>
      <c r="C37" s="8">
        <v>15</v>
      </c>
    </row>
    <row r="38" spans="1:3" ht="15" x14ac:dyDescent="0.2">
      <c r="A38" s="6" t="s">
        <v>148</v>
      </c>
      <c r="B38" s="7">
        <v>200</v>
      </c>
      <c r="C38" s="8">
        <v>15</v>
      </c>
    </row>
    <row r="39" spans="1:3" ht="19.5" x14ac:dyDescent="0.2">
      <c r="A39" s="79" t="s">
        <v>6</v>
      </c>
      <c r="B39" s="79"/>
      <c r="C39" s="79"/>
    </row>
    <row r="40" spans="1:3" ht="15" x14ac:dyDescent="0.2">
      <c r="A40" s="30" t="s">
        <v>239</v>
      </c>
      <c r="B40" s="31" t="s">
        <v>237</v>
      </c>
      <c r="C40" s="32">
        <v>17</v>
      </c>
    </row>
    <row r="41" spans="1:3" ht="15" x14ac:dyDescent="0.2">
      <c r="A41" s="15" t="s">
        <v>240</v>
      </c>
      <c r="B41" s="16" t="s">
        <v>238</v>
      </c>
      <c r="C41" s="17">
        <v>45</v>
      </c>
    </row>
    <row r="42" spans="1:3" ht="15" x14ac:dyDescent="0.2">
      <c r="A42" s="10" t="s">
        <v>241</v>
      </c>
      <c r="B42" s="2">
        <v>150</v>
      </c>
      <c r="C42" s="11">
        <v>30</v>
      </c>
    </row>
    <row r="43" spans="1:3" ht="15" x14ac:dyDescent="0.2">
      <c r="A43" s="10" t="s">
        <v>242</v>
      </c>
      <c r="B43" s="2">
        <v>150</v>
      </c>
      <c r="C43" s="11">
        <v>45</v>
      </c>
    </row>
    <row r="44" spans="1:3" ht="15" x14ac:dyDescent="0.2">
      <c r="A44" s="10" t="s">
        <v>243</v>
      </c>
      <c r="B44" s="2">
        <v>150</v>
      </c>
      <c r="C44" s="11">
        <v>40</v>
      </c>
    </row>
    <row r="45" spans="1:3" ht="12.75" customHeight="1" x14ac:dyDescent="0.2">
      <c r="A45" s="6" t="s">
        <v>244</v>
      </c>
      <c r="B45" s="7">
        <v>150</v>
      </c>
      <c r="C45" s="8">
        <v>40</v>
      </c>
    </row>
    <row r="46" spans="1:3" ht="12.75" customHeight="1" x14ac:dyDescent="0.2">
      <c r="A46" s="6" t="s">
        <v>245</v>
      </c>
      <c r="B46" s="7">
        <v>150</v>
      </c>
      <c r="C46" s="8">
        <v>45</v>
      </c>
    </row>
    <row r="47" spans="1:3" ht="15" x14ac:dyDescent="0.2">
      <c r="A47" s="6" t="s">
        <v>105</v>
      </c>
      <c r="B47" s="7">
        <v>150</v>
      </c>
      <c r="C47" s="8">
        <v>45</v>
      </c>
    </row>
    <row r="48" spans="1:3" ht="15" x14ac:dyDescent="0.2">
      <c r="A48" s="6" t="s">
        <v>106</v>
      </c>
      <c r="B48" s="7">
        <v>150</v>
      </c>
      <c r="C48" s="8">
        <v>35</v>
      </c>
    </row>
    <row r="49" spans="1:3" ht="15" x14ac:dyDescent="0.2">
      <c r="A49" s="6" t="s">
        <v>107</v>
      </c>
      <c r="B49" s="7">
        <v>150</v>
      </c>
      <c r="C49" s="8">
        <v>50</v>
      </c>
    </row>
    <row r="50" spans="1:3" ht="15" x14ac:dyDescent="0.2">
      <c r="A50" s="6" t="s">
        <v>108</v>
      </c>
      <c r="B50" s="7">
        <v>150</v>
      </c>
      <c r="C50" s="8">
        <v>35</v>
      </c>
    </row>
    <row r="51" spans="1:3" ht="15" x14ac:dyDescent="0.2">
      <c r="A51" s="6" t="s">
        <v>109</v>
      </c>
      <c r="B51" s="7">
        <v>35</v>
      </c>
      <c r="C51" s="8">
        <v>15</v>
      </c>
    </row>
    <row r="52" spans="1:3" ht="15" x14ac:dyDescent="0.2">
      <c r="A52" s="6" t="s">
        <v>246</v>
      </c>
      <c r="B52" s="7" t="s">
        <v>238</v>
      </c>
      <c r="C52" s="8">
        <v>45</v>
      </c>
    </row>
    <row r="53" spans="1:3" ht="15" x14ac:dyDescent="0.2">
      <c r="A53" s="6" t="s">
        <v>247</v>
      </c>
      <c r="B53" s="7" t="s">
        <v>238</v>
      </c>
      <c r="C53" s="8">
        <v>65</v>
      </c>
    </row>
    <row r="54" spans="1:3" ht="15" x14ac:dyDescent="0.2">
      <c r="A54" s="6" t="s">
        <v>112</v>
      </c>
      <c r="B54" s="7">
        <v>150</v>
      </c>
      <c r="C54" s="8">
        <v>45</v>
      </c>
    </row>
    <row r="55" spans="1:3" ht="15" x14ac:dyDescent="0.2">
      <c r="A55" s="6" t="s">
        <v>248</v>
      </c>
      <c r="B55" s="7">
        <v>150</v>
      </c>
      <c r="C55" s="8">
        <v>30</v>
      </c>
    </row>
    <row r="56" spans="1:3" ht="15" x14ac:dyDescent="0.2">
      <c r="A56" s="6" t="s">
        <v>249</v>
      </c>
      <c r="B56" s="7">
        <v>150</v>
      </c>
      <c r="C56" s="8">
        <v>35</v>
      </c>
    </row>
    <row r="57" spans="1:3" ht="15" x14ac:dyDescent="0.2">
      <c r="A57" s="6" t="s">
        <v>250</v>
      </c>
      <c r="B57" s="7">
        <v>150</v>
      </c>
      <c r="C57" s="8">
        <v>35</v>
      </c>
    </row>
    <row r="58" spans="1:3" ht="15" x14ac:dyDescent="0.2">
      <c r="A58" s="10" t="s">
        <v>251</v>
      </c>
      <c r="B58" s="7">
        <v>150</v>
      </c>
      <c r="C58" s="11">
        <v>40</v>
      </c>
    </row>
    <row r="59" spans="1:3" ht="15" x14ac:dyDescent="0.2">
      <c r="A59" s="10" t="s">
        <v>252</v>
      </c>
      <c r="B59" s="7">
        <v>150</v>
      </c>
      <c r="C59" s="11">
        <v>35</v>
      </c>
    </row>
    <row r="60" spans="1:3" ht="19.5" x14ac:dyDescent="0.2">
      <c r="A60" s="80" t="s">
        <v>5</v>
      </c>
      <c r="B60" s="80"/>
      <c r="C60" s="80"/>
    </row>
    <row r="61" spans="1:3" ht="15" x14ac:dyDescent="0.2">
      <c r="A61" s="30" t="s">
        <v>168</v>
      </c>
      <c r="B61" s="31">
        <v>60</v>
      </c>
      <c r="C61" s="32">
        <v>35</v>
      </c>
    </row>
    <row r="62" spans="1:3" ht="15" x14ac:dyDescent="0.2">
      <c r="A62" s="15" t="s">
        <v>169</v>
      </c>
      <c r="B62" s="16">
        <v>60</v>
      </c>
      <c r="C62" s="17">
        <v>30</v>
      </c>
    </row>
    <row r="63" spans="1:3" ht="15" x14ac:dyDescent="0.2">
      <c r="A63" s="10" t="s">
        <v>170</v>
      </c>
      <c r="B63" s="2">
        <v>60</v>
      </c>
      <c r="C63" s="11">
        <v>35</v>
      </c>
    </row>
    <row r="64" spans="1:3" ht="15" x14ac:dyDescent="0.2">
      <c r="A64" s="10" t="s">
        <v>171</v>
      </c>
      <c r="B64" s="2">
        <v>60</v>
      </c>
      <c r="C64" s="11">
        <v>30</v>
      </c>
    </row>
    <row r="65" spans="1:3" ht="15" x14ac:dyDescent="0.2">
      <c r="A65" s="6" t="s">
        <v>172</v>
      </c>
      <c r="B65" s="7">
        <v>60</v>
      </c>
      <c r="C65" s="8">
        <v>40</v>
      </c>
    </row>
    <row r="66" spans="1:3" ht="15" x14ac:dyDescent="0.2">
      <c r="A66" s="6" t="s">
        <v>173</v>
      </c>
      <c r="B66" s="7">
        <v>60</v>
      </c>
      <c r="C66" s="8">
        <v>40</v>
      </c>
    </row>
    <row r="67" spans="1:3" ht="15" x14ac:dyDescent="0.2">
      <c r="A67" s="6" t="s">
        <v>174</v>
      </c>
      <c r="B67" s="7">
        <v>60</v>
      </c>
      <c r="C67" s="8">
        <v>45</v>
      </c>
    </row>
    <row r="68" spans="1:3" ht="15" x14ac:dyDescent="0.2">
      <c r="A68" s="6" t="s">
        <v>175</v>
      </c>
      <c r="B68" s="7">
        <v>60</v>
      </c>
      <c r="C68" s="8">
        <v>30</v>
      </c>
    </row>
    <row r="69" spans="1:3" ht="15" x14ac:dyDescent="0.2">
      <c r="A69" s="6" t="s">
        <v>176</v>
      </c>
      <c r="B69" s="7">
        <v>60</v>
      </c>
      <c r="C69" s="8">
        <v>30</v>
      </c>
    </row>
    <row r="70" spans="1:3" ht="12.75" customHeight="1" x14ac:dyDescent="0.2">
      <c r="A70" s="6" t="s">
        <v>177</v>
      </c>
      <c r="B70" s="7">
        <v>60</v>
      </c>
      <c r="C70" s="8">
        <v>35</v>
      </c>
    </row>
    <row r="71" spans="1:3" ht="12.75" customHeight="1" x14ac:dyDescent="0.2">
      <c r="A71" s="6" t="s">
        <v>210</v>
      </c>
      <c r="B71" s="7">
        <v>60</v>
      </c>
      <c r="C71" s="8">
        <v>35</v>
      </c>
    </row>
    <row r="72" spans="1:3" ht="15" x14ac:dyDescent="0.2">
      <c r="A72" s="6" t="s">
        <v>178</v>
      </c>
      <c r="B72" s="7">
        <v>60</v>
      </c>
      <c r="C72" s="8">
        <v>45</v>
      </c>
    </row>
    <row r="73" spans="1:3" ht="15" x14ac:dyDescent="0.2">
      <c r="A73" s="6" t="s">
        <v>179</v>
      </c>
      <c r="B73" s="7">
        <v>60</v>
      </c>
      <c r="C73" s="8">
        <v>45</v>
      </c>
    </row>
    <row r="74" spans="1:3" ht="15" x14ac:dyDescent="0.2">
      <c r="A74" s="6" t="s">
        <v>180</v>
      </c>
      <c r="B74" s="7">
        <v>60</v>
      </c>
      <c r="C74" s="8">
        <v>45</v>
      </c>
    </row>
    <row r="75" spans="1:3" ht="15" x14ac:dyDescent="0.2">
      <c r="A75" s="6" t="s">
        <v>181</v>
      </c>
      <c r="B75" s="7">
        <v>60</v>
      </c>
      <c r="C75" s="8">
        <v>45</v>
      </c>
    </row>
    <row r="76" spans="1:3" ht="15" x14ac:dyDescent="0.2">
      <c r="A76" s="6" t="s">
        <v>182</v>
      </c>
      <c r="B76" s="7">
        <v>60</v>
      </c>
      <c r="C76" s="8">
        <v>45</v>
      </c>
    </row>
    <row r="77" spans="1:3" ht="15" x14ac:dyDescent="0.2">
      <c r="A77" s="6" t="s">
        <v>183</v>
      </c>
      <c r="B77" s="7">
        <v>60</v>
      </c>
      <c r="C77" s="8">
        <v>45</v>
      </c>
    </row>
    <row r="78" spans="1:3" ht="15" x14ac:dyDescent="0.2">
      <c r="A78" s="6" t="s">
        <v>184</v>
      </c>
      <c r="B78" s="7">
        <v>60</v>
      </c>
      <c r="C78" s="8">
        <v>45</v>
      </c>
    </row>
    <row r="79" spans="1:3" ht="15" x14ac:dyDescent="0.2">
      <c r="A79" s="6" t="s">
        <v>185</v>
      </c>
      <c r="B79" s="7">
        <v>60</v>
      </c>
      <c r="C79" s="8">
        <v>45</v>
      </c>
    </row>
    <row r="80" spans="1:3" ht="15" x14ac:dyDescent="0.2">
      <c r="A80" s="6" t="s">
        <v>186</v>
      </c>
      <c r="B80" s="7">
        <v>60</v>
      </c>
      <c r="C80" s="8">
        <v>35</v>
      </c>
    </row>
    <row r="81" spans="1:3" ht="15" x14ac:dyDescent="0.2">
      <c r="A81" s="6" t="s">
        <v>187</v>
      </c>
      <c r="B81" s="7">
        <v>60</v>
      </c>
      <c r="C81" s="8">
        <v>40</v>
      </c>
    </row>
    <row r="82" spans="1:3" ht="15" x14ac:dyDescent="0.2">
      <c r="A82" s="6" t="s">
        <v>188</v>
      </c>
      <c r="B82" s="7">
        <v>60</v>
      </c>
      <c r="C82" s="8">
        <v>40</v>
      </c>
    </row>
    <row r="83" spans="1:3" ht="15" x14ac:dyDescent="0.2">
      <c r="A83" s="6" t="s">
        <v>189</v>
      </c>
      <c r="B83" s="7">
        <v>60</v>
      </c>
      <c r="C83" s="8">
        <v>35</v>
      </c>
    </row>
    <row r="84" spans="1:3" ht="15" x14ac:dyDescent="0.2">
      <c r="A84" s="6" t="s">
        <v>190</v>
      </c>
      <c r="B84" s="7">
        <v>60</v>
      </c>
      <c r="C84" s="8">
        <v>45</v>
      </c>
    </row>
    <row r="85" spans="1:3" ht="15" x14ac:dyDescent="0.2">
      <c r="A85" s="6" t="s">
        <v>191</v>
      </c>
      <c r="B85" s="7">
        <v>60</v>
      </c>
      <c r="C85" s="8">
        <v>30</v>
      </c>
    </row>
    <row r="86" spans="1:3" ht="15" x14ac:dyDescent="0.2">
      <c r="A86" s="6" t="s">
        <v>192</v>
      </c>
      <c r="B86" s="7">
        <v>60</v>
      </c>
      <c r="C86" s="8">
        <v>30</v>
      </c>
    </row>
    <row r="87" spans="1:3" ht="15" x14ac:dyDescent="0.2">
      <c r="A87" s="6" t="s">
        <v>193</v>
      </c>
      <c r="B87" s="7">
        <v>60</v>
      </c>
      <c r="C87" s="8">
        <v>30</v>
      </c>
    </row>
    <row r="88" spans="1:3" ht="15" x14ac:dyDescent="0.2">
      <c r="A88" s="6" t="s">
        <v>194</v>
      </c>
      <c r="B88" s="7">
        <v>60</v>
      </c>
      <c r="C88" s="8">
        <v>35</v>
      </c>
    </row>
    <row r="89" spans="1:3" ht="15" x14ac:dyDescent="0.2">
      <c r="A89" s="6" t="s">
        <v>195</v>
      </c>
      <c r="B89" s="7">
        <v>60</v>
      </c>
      <c r="C89" s="8">
        <v>35</v>
      </c>
    </row>
    <row r="90" spans="1:3" ht="15" x14ac:dyDescent="0.2">
      <c r="A90" s="6" t="s">
        <v>196</v>
      </c>
      <c r="B90" s="7">
        <v>60</v>
      </c>
      <c r="C90" s="8">
        <v>35</v>
      </c>
    </row>
    <row r="91" spans="1:3" ht="15" x14ac:dyDescent="0.2">
      <c r="A91" s="6" t="s">
        <v>197</v>
      </c>
      <c r="B91" s="7">
        <v>60</v>
      </c>
      <c r="C91" s="8">
        <v>30</v>
      </c>
    </row>
    <row r="92" spans="1:3" ht="15" x14ac:dyDescent="0.2">
      <c r="A92" s="6" t="s">
        <v>198</v>
      </c>
      <c r="B92" s="7">
        <v>60</v>
      </c>
      <c r="C92" s="8">
        <v>30</v>
      </c>
    </row>
    <row r="93" spans="1:3" ht="15" x14ac:dyDescent="0.2">
      <c r="A93" s="6" t="s">
        <v>199</v>
      </c>
      <c r="B93" s="7">
        <v>60</v>
      </c>
      <c r="C93" s="8">
        <v>30</v>
      </c>
    </row>
    <row r="94" spans="1:3" ht="15" x14ac:dyDescent="0.2">
      <c r="A94" s="6" t="s">
        <v>200</v>
      </c>
      <c r="B94" s="7">
        <v>60</v>
      </c>
      <c r="C94" s="8">
        <v>30</v>
      </c>
    </row>
    <row r="95" spans="1:3" ht="15" x14ac:dyDescent="0.2">
      <c r="A95" s="6" t="s">
        <v>201</v>
      </c>
      <c r="B95" s="7">
        <v>60</v>
      </c>
      <c r="C95" s="8">
        <v>30</v>
      </c>
    </row>
    <row r="96" spans="1:3" ht="15" x14ac:dyDescent="0.2">
      <c r="A96" s="6" t="s">
        <v>202</v>
      </c>
      <c r="B96" s="7">
        <v>60</v>
      </c>
      <c r="C96" s="8">
        <v>30</v>
      </c>
    </row>
    <row r="97" spans="1:3" ht="15" x14ac:dyDescent="0.2">
      <c r="A97" s="6" t="s">
        <v>203</v>
      </c>
      <c r="B97" s="7">
        <v>60</v>
      </c>
      <c r="C97" s="8">
        <v>30</v>
      </c>
    </row>
    <row r="98" spans="1:3" ht="15" x14ac:dyDescent="0.2">
      <c r="A98" s="6" t="s">
        <v>204</v>
      </c>
      <c r="B98" s="7">
        <v>60</v>
      </c>
      <c r="C98" s="8">
        <v>35</v>
      </c>
    </row>
    <row r="99" spans="1:3" ht="15" x14ac:dyDescent="0.2">
      <c r="A99" s="6" t="s">
        <v>205</v>
      </c>
      <c r="B99" s="7">
        <v>40</v>
      </c>
      <c r="C99" s="8">
        <v>15</v>
      </c>
    </row>
    <row r="100" spans="1:3" ht="15" x14ac:dyDescent="0.2">
      <c r="A100" s="6" t="s">
        <v>206</v>
      </c>
      <c r="B100" s="7" t="s">
        <v>207</v>
      </c>
      <c r="C100" s="8">
        <v>30</v>
      </c>
    </row>
    <row r="101" spans="1:3" ht="15" x14ac:dyDescent="0.2">
      <c r="A101" s="18" t="s">
        <v>208</v>
      </c>
      <c r="B101" s="19" t="s">
        <v>207</v>
      </c>
      <c r="C101" s="20">
        <v>30</v>
      </c>
    </row>
    <row r="102" spans="1:3" ht="15" x14ac:dyDescent="0.2">
      <c r="A102" s="24" t="s">
        <v>209</v>
      </c>
      <c r="B102" s="25" t="s">
        <v>207</v>
      </c>
      <c r="C102" s="26">
        <v>30</v>
      </c>
    </row>
    <row r="103" spans="1:3" ht="19.5" x14ac:dyDescent="0.2">
      <c r="A103" s="81" t="s">
        <v>7</v>
      </c>
      <c r="B103" s="82"/>
      <c r="C103" s="83"/>
    </row>
    <row r="104" spans="1:3" ht="15" x14ac:dyDescent="0.2">
      <c r="A104" s="30" t="s">
        <v>149</v>
      </c>
      <c r="B104" s="31" t="s">
        <v>150</v>
      </c>
      <c r="C104" s="32">
        <v>45</v>
      </c>
    </row>
    <row r="105" spans="1:3" ht="15" x14ac:dyDescent="0.2">
      <c r="A105" s="33" t="s">
        <v>151</v>
      </c>
      <c r="B105" s="16" t="s">
        <v>152</v>
      </c>
      <c r="C105" s="34">
        <v>45</v>
      </c>
    </row>
    <row r="106" spans="1:3" ht="15" x14ac:dyDescent="0.2">
      <c r="A106" s="27" t="s">
        <v>153</v>
      </c>
      <c r="B106" s="28" t="s">
        <v>150</v>
      </c>
      <c r="C106" s="29">
        <v>45</v>
      </c>
    </row>
    <row r="107" spans="1:3" ht="15" x14ac:dyDescent="0.2">
      <c r="A107" s="21" t="s">
        <v>154</v>
      </c>
      <c r="B107" s="22" t="s">
        <v>150</v>
      </c>
      <c r="C107" s="23">
        <v>45</v>
      </c>
    </row>
    <row r="108" spans="1:3" ht="15" x14ac:dyDescent="0.2">
      <c r="A108" s="6" t="s">
        <v>155</v>
      </c>
      <c r="B108" s="7" t="s">
        <v>150</v>
      </c>
      <c r="C108" s="8">
        <v>45</v>
      </c>
    </row>
    <row r="109" spans="1:3" ht="15" x14ac:dyDescent="0.2">
      <c r="A109" s="6" t="s">
        <v>156</v>
      </c>
      <c r="B109" s="7" t="s">
        <v>157</v>
      </c>
      <c r="C109" s="8">
        <v>50</v>
      </c>
    </row>
    <row r="110" spans="1:3" ht="15" x14ac:dyDescent="0.2">
      <c r="A110" s="6" t="s">
        <v>158</v>
      </c>
      <c r="B110" s="7" t="s">
        <v>150</v>
      </c>
      <c r="C110" s="8">
        <v>40</v>
      </c>
    </row>
    <row r="111" spans="1:3" ht="15" x14ac:dyDescent="0.2">
      <c r="A111" s="6" t="s">
        <v>159</v>
      </c>
      <c r="B111" s="7" t="s">
        <v>150</v>
      </c>
      <c r="C111" s="8">
        <v>45</v>
      </c>
    </row>
    <row r="112" spans="1:3" ht="15" x14ac:dyDescent="0.2">
      <c r="A112" s="6" t="s">
        <v>160</v>
      </c>
      <c r="B112" s="7" t="s">
        <v>150</v>
      </c>
      <c r="C112" s="8">
        <v>45</v>
      </c>
    </row>
    <row r="113" spans="1:3" ht="15" x14ac:dyDescent="0.2">
      <c r="A113" s="6" t="s">
        <v>161</v>
      </c>
      <c r="B113" s="7" t="s">
        <v>150</v>
      </c>
      <c r="C113" s="8">
        <v>40</v>
      </c>
    </row>
    <row r="114" spans="1:3" ht="15" x14ac:dyDescent="0.2">
      <c r="A114" s="6" t="s">
        <v>162</v>
      </c>
      <c r="B114" s="7" t="s">
        <v>150</v>
      </c>
      <c r="C114" s="8">
        <v>50</v>
      </c>
    </row>
    <row r="115" spans="1:3" ht="15" x14ac:dyDescent="0.2">
      <c r="A115" s="6" t="s">
        <v>163</v>
      </c>
      <c r="B115" s="7" t="s">
        <v>150</v>
      </c>
      <c r="C115" s="8">
        <v>45</v>
      </c>
    </row>
    <row r="116" spans="1:3" ht="15" x14ac:dyDescent="0.2">
      <c r="A116" s="6" t="s">
        <v>164</v>
      </c>
      <c r="B116" s="7" t="s">
        <v>150</v>
      </c>
      <c r="C116" s="8">
        <v>45</v>
      </c>
    </row>
    <row r="117" spans="1:3" ht="15" x14ac:dyDescent="0.2">
      <c r="A117" s="6" t="s">
        <v>165</v>
      </c>
      <c r="B117" s="7" t="s">
        <v>150</v>
      </c>
      <c r="C117" s="8">
        <v>45</v>
      </c>
    </row>
    <row r="118" spans="1:3" ht="15" x14ac:dyDescent="0.2">
      <c r="A118" s="6" t="s">
        <v>166</v>
      </c>
      <c r="B118" s="7" t="s">
        <v>150</v>
      </c>
      <c r="C118" s="8">
        <v>45</v>
      </c>
    </row>
    <row r="119" spans="1:3" ht="15" x14ac:dyDescent="0.2">
      <c r="A119" s="10" t="s">
        <v>167</v>
      </c>
      <c r="B119" s="2" t="s">
        <v>150</v>
      </c>
      <c r="C119" s="11">
        <v>45</v>
      </c>
    </row>
    <row r="120" spans="1:3" ht="19.5" x14ac:dyDescent="0.2">
      <c r="A120" s="84" t="s">
        <v>8</v>
      </c>
      <c r="B120" s="85"/>
      <c r="C120" s="86"/>
    </row>
    <row r="121" spans="1:3" ht="15" x14ac:dyDescent="0.2">
      <c r="A121" s="15" t="s">
        <v>11</v>
      </c>
      <c r="B121" s="16" t="s">
        <v>12</v>
      </c>
      <c r="C121" s="17">
        <v>88</v>
      </c>
    </row>
    <row r="122" spans="1:3" ht="15" x14ac:dyDescent="0.2">
      <c r="A122" s="10" t="s">
        <v>13</v>
      </c>
      <c r="B122" s="2" t="s">
        <v>9</v>
      </c>
      <c r="C122" s="11">
        <v>88</v>
      </c>
    </row>
    <row r="123" spans="1:3" ht="15" x14ac:dyDescent="0.2">
      <c r="A123" s="6" t="s">
        <v>14</v>
      </c>
      <c r="B123" s="7" t="s">
        <v>9</v>
      </c>
      <c r="C123" s="8">
        <v>75</v>
      </c>
    </row>
    <row r="124" spans="1:3" ht="15" x14ac:dyDescent="0.2">
      <c r="A124" s="6" t="s">
        <v>15</v>
      </c>
      <c r="B124" s="7">
        <v>75</v>
      </c>
      <c r="C124" s="8">
        <v>65</v>
      </c>
    </row>
    <row r="125" spans="1:3" ht="15" x14ac:dyDescent="0.2">
      <c r="A125" s="6" t="s">
        <v>17</v>
      </c>
      <c r="B125" s="7">
        <v>80</v>
      </c>
      <c r="C125" s="8">
        <v>75</v>
      </c>
    </row>
    <row r="126" spans="1:3" ht="15" x14ac:dyDescent="0.2">
      <c r="A126" s="6" t="s">
        <v>18</v>
      </c>
      <c r="B126" s="7" t="s">
        <v>19</v>
      </c>
      <c r="C126" s="8">
        <v>75</v>
      </c>
    </row>
    <row r="127" spans="1:3" ht="15" x14ac:dyDescent="0.2">
      <c r="A127" s="6" t="s">
        <v>20</v>
      </c>
      <c r="B127" s="7" t="s">
        <v>9</v>
      </c>
      <c r="C127" s="8">
        <v>88</v>
      </c>
    </row>
    <row r="128" spans="1:3" ht="15" x14ac:dyDescent="0.2">
      <c r="A128" s="6" t="s">
        <v>21</v>
      </c>
      <c r="B128" s="7" t="s">
        <v>9</v>
      </c>
      <c r="C128" s="8">
        <v>75</v>
      </c>
    </row>
    <row r="129" spans="1:3" ht="15" x14ac:dyDescent="0.2">
      <c r="A129" s="6" t="s">
        <v>22</v>
      </c>
      <c r="B129" s="7" t="s">
        <v>9</v>
      </c>
      <c r="C129" s="8">
        <v>70</v>
      </c>
    </row>
    <row r="130" spans="1:3" ht="15" x14ac:dyDescent="0.2">
      <c r="A130" s="6" t="s">
        <v>23</v>
      </c>
      <c r="B130" s="7" t="s">
        <v>24</v>
      </c>
      <c r="C130" s="8">
        <v>45</v>
      </c>
    </row>
    <row r="131" spans="1:3" ht="15" x14ac:dyDescent="0.2">
      <c r="A131" s="6" t="s">
        <v>25</v>
      </c>
      <c r="B131" s="7">
        <v>150</v>
      </c>
      <c r="C131" s="8">
        <v>85</v>
      </c>
    </row>
    <row r="132" spans="1:3" ht="15" x14ac:dyDescent="0.2">
      <c r="A132" s="6" t="s">
        <v>27</v>
      </c>
      <c r="B132" s="7">
        <v>150</v>
      </c>
      <c r="C132" s="8">
        <v>65</v>
      </c>
    </row>
    <row r="133" spans="1:3" ht="15" x14ac:dyDescent="0.2">
      <c r="A133" s="6" t="s">
        <v>28</v>
      </c>
      <c r="B133" s="7">
        <v>150</v>
      </c>
      <c r="C133" s="8">
        <v>65</v>
      </c>
    </row>
    <row r="134" spans="1:3" ht="15" x14ac:dyDescent="0.2">
      <c r="A134" s="6" t="s">
        <v>29</v>
      </c>
      <c r="B134" s="7">
        <v>150</v>
      </c>
      <c r="C134" s="8">
        <v>55</v>
      </c>
    </row>
    <row r="135" spans="1:3" ht="15" x14ac:dyDescent="0.2">
      <c r="A135" s="6" t="s">
        <v>30</v>
      </c>
      <c r="B135" s="7">
        <v>100</v>
      </c>
      <c r="C135" s="8">
        <v>90</v>
      </c>
    </row>
    <row r="136" spans="1:3" ht="15" x14ac:dyDescent="0.2">
      <c r="A136" s="6" t="s">
        <v>31</v>
      </c>
      <c r="B136" s="7">
        <v>75</v>
      </c>
      <c r="C136" s="8">
        <v>60</v>
      </c>
    </row>
    <row r="137" spans="1:3" ht="15" x14ac:dyDescent="0.2">
      <c r="A137" s="6" t="s">
        <v>32</v>
      </c>
      <c r="B137" s="7">
        <v>100</v>
      </c>
      <c r="C137" s="8">
        <v>90</v>
      </c>
    </row>
    <row r="138" spans="1:3" ht="15" x14ac:dyDescent="0.2">
      <c r="A138" s="6" t="s">
        <v>33</v>
      </c>
      <c r="B138" s="7">
        <v>75</v>
      </c>
      <c r="C138" s="8">
        <v>55</v>
      </c>
    </row>
    <row r="139" spans="1:3" ht="15" x14ac:dyDescent="0.2">
      <c r="A139" s="6" t="s">
        <v>34</v>
      </c>
      <c r="B139" s="7">
        <v>75</v>
      </c>
      <c r="C139" s="8">
        <v>50</v>
      </c>
    </row>
    <row r="140" spans="1:3" ht="15" x14ac:dyDescent="0.2">
      <c r="A140" s="6" t="s">
        <v>35</v>
      </c>
      <c r="B140" s="7">
        <v>75</v>
      </c>
      <c r="C140" s="8">
        <v>60</v>
      </c>
    </row>
    <row r="141" spans="1:3" ht="15" x14ac:dyDescent="0.2">
      <c r="A141" s="6" t="s">
        <v>36</v>
      </c>
      <c r="B141" s="7">
        <v>75</v>
      </c>
      <c r="C141" s="8">
        <v>60</v>
      </c>
    </row>
    <row r="142" spans="1:3" ht="15" x14ac:dyDescent="0.2">
      <c r="A142" s="6" t="s">
        <v>37</v>
      </c>
      <c r="B142" s="7">
        <v>75</v>
      </c>
      <c r="C142" s="8">
        <v>65</v>
      </c>
    </row>
    <row r="143" spans="1:3" ht="15" x14ac:dyDescent="0.2">
      <c r="A143" s="6" t="s">
        <v>38</v>
      </c>
      <c r="B143" s="7">
        <v>75</v>
      </c>
      <c r="C143" s="8">
        <v>65</v>
      </c>
    </row>
    <row r="144" spans="1:3" ht="15" x14ac:dyDescent="0.2">
      <c r="A144" s="6" t="s">
        <v>39</v>
      </c>
      <c r="B144" s="7">
        <v>75</v>
      </c>
      <c r="C144" s="8">
        <v>65</v>
      </c>
    </row>
    <row r="145" spans="1:3" ht="15" x14ac:dyDescent="0.2">
      <c r="A145" s="6" t="s">
        <v>40</v>
      </c>
      <c r="B145" s="7" t="s">
        <v>9</v>
      </c>
      <c r="C145" s="8">
        <v>70</v>
      </c>
    </row>
    <row r="146" spans="1:3" ht="15" x14ac:dyDescent="0.2">
      <c r="A146" s="6" t="s">
        <v>41</v>
      </c>
      <c r="B146" s="7" t="s">
        <v>9</v>
      </c>
      <c r="C146" s="8">
        <v>60</v>
      </c>
    </row>
    <row r="147" spans="1:3" ht="15" x14ac:dyDescent="0.2">
      <c r="A147" s="6" t="s">
        <v>42</v>
      </c>
      <c r="B147" s="7">
        <v>75</v>
      </c>
      <c r="C147" s="8">
        <v>88</v>
      </c>
    </row>
    <row r="148" spans="1:3" ht="15" x14ac:dyDescent="0.2">
      <c r="A148" s="6" t="s">
        <v>43</v>
      </c>
      <c r="B148" s="7" t="s">
        <v>9</v>
      </c>
      <c r="C148" s="8">
        <v>88</v>
      </c>
    </row>
    <row r="149" spans="1:3" ht="15" x14ac:dyDescent="0.2">
      <c r="A149" s="6" t="s">
        <v>44</v>
      </c>
      <c r="B149" s="7" t="s">
        <v>9</v>
      </c>
      <c r="C149" s="8">
        <v>90</v>
      </c>
    </row>
    <row r="150" spans="1:3" ht="15" x14ac:dyDescent="0.2">
      <c r="A150" s="6" t="s">
        <v>211</v>
      </c>
      <c r="B150" s="7">
        <v>100</v>
      </c>
      <c r="C150" s="8">
        <v>180</v>
      </c>
    </row>
    <row r="151" spans="1:3" ht="15" x14ac:dyDescent="0.2">
      <c r="A151" s="6" t="s">
        <v>45</v>
      </c>
      <c r="B151" s="7">
        <v>80</v>
      </c>
      <c r="C151" s="8">
        <v>65</v>
      </c>
    </row>
    <row r="152" spans="1:3" ht="15" x14ac:dyDescent="0.2">
      <c r="A152" s="6" t="s">
        <v>46</v>
      </c>
      <c r="B152" s="7">
        <v>80</v>
      </c>
      <c r="C152" s="8">
        <v>55</v>
      </c>
    </row>
    <row r="153" spans="1:3" ht="15" x14ac:dyDescent="0.2">
      <c r="A153" s="6" t="s">
        <v>47</v>
      </c>
      <c r="B153" s="7" t="s">
        <v>48</v>
      </c>
      <c r="C153" s="8">
        <v>88</v>
      </c>
    </row>
    <row r="154" spans="1:3" ht="15" x14ac:dyDescent="0.2">
      <c r="A154" s="6" t="s">
        <v>49</v>
      </c>
      <c r="B154" s="7" t="s">
        <v>48</v>
      </c>
      <c r="C154" s="8">
        <v>75</v>
      </c>
    </row>
    <row r="155" spans="1:3" ht="15" x14ac:dyDescent="0.2">
      <c r="A155" s="6" t="s">
        <v>50</v>
      </c>
      <c r="B155" s="7" t="s">
        <v>48</v>
      </c>
      <c r="C155" s="8">
        <v>70</v>
      </c>
    </row>
    <row r="156" spans="1:3" ht="15" x14ac:dyDescent="0.2">
      <c r="A156" s="6" t="s">
        <v>51</v>
      </c>
      <c r="B156" s="7">
        <v>75</v>
      </c>
      <c r="C156" s="8">
        <v>60</v>
      </c>
    </row>
    <row r="157" spans="1:3" ht="15" x14ac:dyDescent="0.2">
      <c r="A157" s="6" t="s">
        <v>52</v>
      </c>
      <c r="B157" s="7" t="s">
        <v>9</v>
      </c>
      <c r="C157" s="8">
        <v>65</v>
      </c>
    </row>
    <row r="158" spans="1:3" ht="15" x14ac:dyDescent="0.2">
      <c r="A158" s="6" t="s">
        <v>53</v>
      </c>
      <c r="B158" s="7">
        <v>150</v>
      </c>
      <c r="C158" s="8">
        <v>65</v>
      </c>
    </row>
    <row r="159" spans="1:3" ht="15" x14ac:dyDescent="0.2">
      <c r="A159" s="6" t="s">
        <v>54</v>
      </c>
      <c r="B159" s="7">
        <v>150</v>
      </c>
      <c r="C159" s="8">
        <v>75</v>
      </c>
    </row>
    <row r="160" spans="1:3" ht="15" x14ac:dyDescent="0.2">
      <c r="A160" s="6" t="s">
        <v>55</v>
      </c>
      <c r="B160" s="7" t="s">
        <v>48</v>
      </c>
      <c r="C160" s="8">
        <v>88</v>
      </c>
    </row>
    <row r="161" spans="1:3" ht="15" x14ac:dyDescent="0.2">
      <c r="A161" s="6" t="s">
        <v>56</v>
      </c>
      <c r="B161" s="7" t="s">
        <v>48</v>
      </c>
      <c r="C161" s="8">
        <v>85</v>
      </c>
    </row>
    <row r="162" spans="1:3" ht="15" x14ac:dyDescent="0.2">
      <c r="A162" s="6" t="s">
        <v>57</v>
      </c>
      <c r="B162" s="7" t="s">
        <v>48</v>
      </c>
      <c r="C162" s="8">
        <v>85</v>
      </c>
    </row>
    <row r="163" spans="1:3" ht="15" x14ac:dyDescent="0.2">
      <c r="A163" s="6" t="s">
        <v>58</v>
      </c>
      <c r="B163" s="7" t="s">
        <v>26</v>
      </c>
      <c r="C163" s="8">
        <v>65</v>
      </c>
    </row>
    <row r="164" spans="1:3" ht="15" x14ac:dyDescent="0.2">
      <c r="A164" s="6" t="s">
        <v>59</v>
      </c>
      <c r="B164" s="7" t="s">
        <v>16</v>
      </c>
      <c r="C164" s="8">
        <v>75</v>
      </c>
    </row>
    <row r="165" spans="1:3" ht="15" x14ac:dyDescent="0.2">
      <c r="A165" s="6" t="s">
        <v>214</v>
      </c>
      <c r="B165" s="7">
        <v>80</v>
      </c>
      <c r="C165" s="8">
        <v>85</v>
      </c>
    </row>
    <row r="166" spans="1:3" ht="15" x14ac:dyDescent="0.2">
      <c r="A166" s="6" t="s">
        <v>225</v>
      </c>
      <c r="B166" s="7">
        <v>70</v>
      </c>
      <c r="C166" s="8">
        <v>55</v>
      </c>
    </row>
    <row r="167" spans="1:3" ht="15" x14ac:dyDescent="0.2">
      <c r="A167" s="6" t="s">
        <v>60</v>
      </c>
      <c r="B167" s="7" t="s">
        <v>24</v>
      </c>
      <c r="C167" s="8">
        <v>45</v>
      </c>
    </row>
    <row r="168" spans="1:3" ht="15" x14ac:dyDescent="0.2">
      <c r="A168" s="6" t="s">
        <v>61</v>
      </c>
      <c r="B168" s="7" t="s">
        <v>24</v>
      </c>
      <c r="C168" s="8">
        <v>50</v>
      </c>
    </row>
    <row r="169" spans="1:3" ht="15" x14ac:dyDescent="0.2">
      <c r="A169" s="6" t="s">
        <v>62</v>
      </c>
      <c r="B169" s="7" t="s">
        <v>24</v>
      </c>
      <c r="C169" s="8">
        <v>50</v>
      </c>
    </row>
    <row r="170" spans="1:3" ht="15" x14ac:dyDescent="0.2">
      <c r="A170" s="6" t="s">
        <v>63</v>
      </c>
      <c r="B170" s="7">
        <v>80</v>
      </c>
      <c r="C170" s="8">
        <v>65</v>
      </c>
    </row>
    <row r="171" spans="1:3" ht="15" x14ac:dyDescent="0.2">
      <c r="A171" s="6" t="s">
        <v>64</v>
      </c>
      <c r="B171" s="7">
        <v>80</v>
      </c>
      <c r="C171" s="8">
        <v>70</v>
      </c>
    </row>
    <row r="172" spans="1:3" ht="15" x14ac:dyDescent="0.2">
      <c r="A172" s="6" t="s">
        <v>226</v>
      </c>
      <c r="B172" s="7" t="s">
        <v>227</v>
      </c>
      <c r="C172" s="8">
        <v>70</v>
      </c>
    </row>
    <row r="173" spans="1:3" ht="15" x14ac:dyDescent="0.2">
      <c r="A173" s="6" t="s">
        <v>228</v>
      </c>
      <c r="B173" s="7" t="s">
        <v>227</v>
      </c>
      <c r="C173" s="8">
        <v>70</v>
      </c>
    </row>
    <row r="174" spans="1:3" ht="15" x14ac:dyDescent="0.2">
      <c r="A174" s="6" t="s">
        <v>221</v>
      </c>
      <c r="B174" s="9" t="s">
        <v>222</v>
      </c>
      <c r="C174" s="8">
        <v>70</v>
      </c>
    </row>
    <row r="175" spans="1:3" ht="15" x14ac:dyDescent="0.2">
      <c r="A175" s="6" t="s">
        <v>65</v>
      </c>
      <c r="B175" s="7">
        <v>100</v>
      </c>
      <c r="C175" s="8">
        <v>100</v>
      </c>
    </row>
    <row r="176" spans="1:3" ht="15" x14ac:dyDescent="0.2">
      <c r="A176" s="6" t="s">
        <v>66</v>
      </c>
      <c r="B176" s="7">
        <v>100</v>
      </c>
      <c r="C176" s="8">
        <v>90</v>
      </c>
    </row>
    <row r="177" spans="1:3" ht="15" x14ac:dyDescent="0.2">
      <c r="A177" s="6" t="s">
        <v>219</v>
      </c>
      <c r="B177" s="7">
        <v>50</v>
      </c>
      <c r="C177" s="8">
        <v>30</v>
      </c>
    </row>
    <row r="178" spans="1:3" ht="19.5" x14ac:dyDescent="0.2">
      <c r="A178" s="82" t="s">
        <v>10</v>
      </c>
      <c r="B178" s="82"/>
      <c r="C178" s="82"/>
    </row>
    <row r="179" spans="1:3" ht="15" x14ac:dyDescent="0.2">
      <c r="A179" s="35" t="s">
        <v>67</v>
      </c>
      <c r="B179" s="36">
        <v>75</v>
      </c>
      <c r="C179" s="37">
        <v>30</v>
      </c>
    </row>
    <row r="180" spans="1:3" ht="15" x14ac:dyDescent="0.2">
      <c r="A180" s="21" t="s">
        <v>68</v>
      </c>
      <c r="B180" s="22">
        <v>75</v>
      </c>
      <c r="C180" s="37">
        <v>30</v>
      </c>
    </row>
    <row r="181" spans="1:3" ht="15" x14ac:dyDescent="0.2">
      <c r="A181" s="6" t="s">
        <v>69</v>
      </c>
      <c r="B181" s="7">
        <v>75</v>
      </c>
      <c r="C181" s="37">
        <v>30</v>
      </c>
    </row>
    <row r="182" spans="1:3" ht="15" x14ac:dyDescent="0.2">
      <c r="A182" s="6" t="s">
        <v>70</v>
      </c>
      <c r="B182" s="7">
        <v>75</v>
      </c>
      <c r="C182" s="37">
        <v>30</v>
      </c>
    </row>
    <row r="183" spans="1:3" ht="15" x14ac:dyDescent="0.2">
      <c r="A183" s="6" t="s">
        <v>71</v>
      </c>
      <c r="B183" s="7">
        <v>75</v>
      </c>
      <c r="C183" s="37">
        <v>30</v>
      </c>
    </row>
    <row r="184" spans="1:3" ht="15" x14ac:dyDescent="0.2">
      <c r="A184" s="6" t="s">
        <v>72</v>
      </c>
      <c r="B184" s="7">
        <v>75</v>
      </c>
      <c r="C184" s="37">
        <v>30</v>
      </c>
    </row>
    <row r="185" spans="1:3" ht="15" x14ac:dyDescent="0.2">
      <c r="A185" s="6" t="s">
        <v>73</v>
      </c>
      <c r="B185" s="7">
        <v>75</v>
      </c>
      <c r="C185" s="37">
        <v>30</v>
      </c>
    </row>
    <row r="186" spans="1:3" ht="15" x14ac:dyDescent="0.2">
      <c r="A186" s="6" t="s">
        <v>74</v>
      </c>
      <c r="B186" s="7">
        <v>75</v>
      </c>
      <c r="C186" s="37">
        <v>30</v>
      </c>
    </row>
    <row r="187" spans="1:3" ht="15" x14ac:dyDescent="0.2">
      <c r="A187" s="6" t="s">
        <v>75</v>
      </c>
      <c r="B187" s="7">
        <v>75</v>
      </c>
      <c r="C187" s="37">
        <v>30</v>
      </c>
    </row>
    <row r="188" spans="1:3" ht="15" x14ac:dyDescent="0.2">
      <c r="A188" s="6" t="s">
        <v>76</v>
      </c>
      <c r="B188" s="7">
        <v>75</v>
      </c>
      <c r="C188" s="37">
        <v>30</v>
      </c>
    </row>
    <row r="189" spans="1:3" ht="15" x14ac:dyDescent="0.2">
      <c r="A189" s="6" t="s">
        <v>77</v>
      </c>
      <c r="B189" s="7">
        <v>75</v>
      </c>
      <c r="C189" s="37">
        <v>30</v>
      </c>
    </row>
    <row r="190" spans="1:3" ht="15" x14ac:dyDescent="0.2">
      <c r="A190" s="6" t="s">
        <v>78</v>
      </c>
      <c r="B190" s="7">
        <v>75</v>
      </c>
      <c r="C190" s="37">
        <v>30</v>
      </c>
    </row>
    <row r="191" spans="1:3" ht="15" x14ac:dyDescent="0.2">
      <c r="A191" s="6" t="s">
        <v>79</v>
      </c>
      <c r="B191" s="7">
        <v>60</v>
      </c>
      <c r="C191" s="37">
        <v>30</v>
      </c>
    </row>
    <row r="192" spans="1:3" ht="15" x14ac:dyDescent="0.2">
      <c r="A192" s="6" t="s">
        <v>80</v>
      </c>
      <c r="B192" s="7">
        <v>75</v>
      </c>
      <c r="C192" s="37">
        <v>30</v>
      </c>
    </row>
    <row r="193" spans="1:3" ht="15" x14ac:dyDescent="0.2">
      <c r="A193" s="6" t="s">
        <v>81</v>
      </c>
      <c r="B193" s="7">
        <v>75</v>
      </c>
      <c r="C193" s="37">
        <v>30</v>
      </c>
    </row>
    <row r="194" spans="1:3" ht="12.75" customHeight="1" x14ac:dyDescent="0.2">
      <c r="A194" s="6" t="s">
        <v>82</v>
      </c>
      <c r="B194" s="7">
        <v>60</v>
      </c>
      <c r="C194" s="8">
        <v>30</v>
      </c>
    </row>
    <row r="195" spans="1:3" ht="12.75" customHeight="1" x14ac:dyDescent="0.2">
      <c r="A195" s="6" t="s">
        <v>83</v>
      </c>
      <c r="B195" s="7">
        <v>60</v>
      </c>
      <c r="C195" s="8">
        <v>30</v>
      </c>
    </row>
    <row r="196" spans="1:3" ht="15" x14ac:dyDescent="0.2">
      <c r="A196" s="6" t="s">
        <v>84</v>
      </c>
      <c r="B196" s="7">
        <v>75</v>
      </c>
      <c r="C196" s="8">
        <v>30</v>
      </c>
    </row>
    <row r="197" spans="1:3" ht="15" x14ac:dyDescent="0.2">
      <c r="A197" s="6" t="s">
        <v>85</v>
      </c>
      <c r="B197" s="7">
        <v>60</v>
      </c>
      <c r="C197" s="8">
        <v>30</v>
      </c>
    </row>
    <row r="198" spans="1:3" ht="15" x14ac:dyDescent="0.2">
      <c r="A198" s="6" t="s">
        <v>86</v>
      </c>
      <c r="B198" s="7">
        <v>75</v>
      </c>
      <c r="C198" s="8">
        <v>30</v>
      </c>
    </row>
    <row r="199" spans="1:3" ht="15" x14ac:dyDescent="0.2">
      <c r="A199" s="6" t="s">
        <v>87</v>
      </c>
      <c r="B199" s="7">
        <v>60</v>
      </c>
      <c r="C199" s="8">
        <v>30</v>
      </c>
    </row>
    <row r="200" spans="1:3" ht="15" x14ac:dyDescent="0.2">
      <c r="A200" s="6" t="s">
        <v>88</v>
      </c>
      <c r="B200" s="7">
        <v>75</v>
      </c>
      <c r="C200" s="8">
        <v>30</v>
      </c>
    </row>
    <row r="201" spans="1:3" ht="15" x14ac:dyDescent="0.2">
      <c r="A201" s="6" t="s">
        <v>89</v>
      </c>
      <c r="B201" s="7">
        <v>75</v>
      </c>
      <c r="C201" s="8">
        <v>35</v>
      </c>
    </row>
    <row r="202" spans="1:3" ht="15" x14ac:dyDescent="0.2">
      <c r="A202" s="6" t="s">
        <v>90</v>
      </c>
      <c r="B202" s="7">
        <v>60</v>
      </c>
      <c r="C202" s="8">
        <v>30</v>
      </c>
    </row>
    <row r="203" spans="1:3" ht="15" x14ac:dyDescent="0.2">
      <c r="A203" s="6" t="s">
        <v>91</v>
      </c>
      <c r="B203" s="7">
        <v>60</v>
      </c>
      <c r="C203" s="8">
        <v>30</v>
      </c>
    </row>
    <row r="204" spans="1:3" ht="15" x14ac:dyDescent="0.2">
      <c r="A204" s="6" t="s">
        <v>92</v>
      </c>
      <c r="B204" s="7">
        <v>75</v>
      </c>
      <c r="C204" s="8">
        <v>30</v>
      </c>
    </row>
    <row r="205" spans="1:3" ht="15" x14ac:dyDescent="0.2">
      <c r="A205" s="6" t="s">
        <v>93</v>
      </c>
      <c r="B205" s="7">
        <v>60</v>
      </c>
      <c r="C205" s="8">
        <v>30</v>
      </c>
    </row>
    <row r="206" spans="1:3" ht="15" x14ac:dyDescent="0.2">
      <c r="A206" s="6" t="s">
        <v>94</v>
      </c>
      <c r="B206" s="7">
        <v>100</v>
      </c>
      <c r="C206" s="8">
        <v>40</v>
      </c>
    </row>
    <row r="207" spans="1:3" ht="15" x14ac:dyDescent="0.2">
      <c r="A207" s="6" t="s">
        <v>95</v>
      </c>
      <c r="B207" s="7">
        <v>100</v>
      </c>
      <c r="C207" s="8">
        <v>30</v>
      </c>
    </row>
    <row r="208" spans="1:3" ht="15" x14ac:dyDescent="0.2">
      <c r="A208" s="6" t="s">
        <v>96</v>
      </c>
      <c r="B208" s="7">
        <v>100</v>
      </c>
      <c r="C208" s="8">
        <v>30</v>
      </c>
    </row>
    <row r="209" spans="1:3" ht="15" x14ac:dyDescent="0.2">
      <c r="A209" s="6" t="s">
        <v>97</v>
      </c>
      <c r="B209" s="7">
        <v>100</v>
      </c>
      <c r="C209" s="8">
        <v>40</v>
      </c>
    </row>
    <row r="210" spans="1:3" ht="15" x14ac:dyDescent="0.2">
      <c r="A210" s="6" t="s">
        <v>98</v>
      </c>
      <c r="B210" s="7">
        <v>90</v>
      </c>
      <c r="C210" s="8">
        <v>45</v>
      </c>
    </row>
    <row r="211" spans="1:3" ht="15" x14ac:dyDescent="0.2">
      <c r="A211" s="10" t="s">
        <v>220</v>
      </c>
      <c r="B211" s="2">
        <v>100</v>
      </c>
      <c r="C211" s="11">
        <v>50</v>
      </c>
    </row>
    <row r="212" spans="1:3" ht="15" x14ac:dyDescent="0.2">
      <c r="A212" s="10" t="s">
        <v>99</v>
      </c>
      <c r="B212" s="2">
        <v>60</v>
      </c>
      <c r="C212" s="11">
        <v>45</v>
      </c>
    </row>
    <row r="213" spans="1:3" x14ac:dyDescent="0.2">
      <c r="A213" s="12"/>
      <c r="B213" s="12"/>
      <c r="C213" s="12"/>
    </row>
    <row r="214" spans="1:3" x14ac:dyDescent="0.2">
      <c r="A214" s="13"/>
      <c r="B214" s="13"/>
      <c r="C214" s="13"/>
    </row>
    <row r="215" spans="1:3" x14ac:dyDescent="0.2">
      <c r="A215" s="13"/>
      <c r="B215" s="13"/>
      <c r="C215" s="13"/>
    </row>
    <row r="216" spans="1:3" x14ac:dyDescent="0.2">
      <c r="A216" s="13"/>
      <c r="B216" s="13"/>
      <c r="C216" s="13"/>
    </row>
    <row r="217" spans="1:3" x14ac:dyDescent="0.2">
      <c r="A217" s="14"/>
      <c r="B217" s="14"/>
      <c r="C217" s="14"/>
    </row>
    <row r="218" spans="1:3" x14ac:dyDescent="0.2">
      <c r="A218" s="14"/>
      <c r="B218" s="14"/>
      <c r="C218" s="14"/>
    </row>
    <row r="219" spans="1:3" x14ac:dyDescent="0.2">
      <c r="A219" s="14"/>
      <c r="B219" s="14"/>
      <c r="C219" s="14"/>
    </row>
    <row r="230" spans="4:4" x14ac:dyDescent="0.2">
      <c r="D230" s="1"/>
    </row>
    <row r="231" spans="4:4" x14ac:dyDescent="0.2">
      <c r="D231" s="1"/>
    </row>
    <row r="232" spans="4:4" x14ac:dyDescent="0.2">
      <c r="D232" s="1"/>
    </row>
    <row r="233" spans="4:4" x14ac:dyDescent="0.2">
      <c r="D233" s="1"/>
    </row>
    <row r="234" spans="4:4" x14ac:dyDescent="0.2">
      <c r="D234" s="1"/>
    </row>
    <row r="235" spans="4:4" x14ac:dyDescent="0.2">
      <c r="D235" s="1"/>
    </row>
  </sheetData>
  <mergeCells count="7">
    <mergeCell ref="A178:C178"/>
    <mergeCell ref="A120:C120"/>
    <mergeCell ref="A2:C2"/>
    <mergeCell ref="A23:C23"/>
    <mergeCell ref="A39:C39"/>
    <mergeCell ref="A60:C60"/>
    <mergeCell ref="A103:C103"/>
  </mergeCells>
  <pageMargins left="0.7" right="0.7" top="0.75" bottom="0.75" header="0.3" footer="0.3"/>
  <pageSetup paperSize="0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74BD3-0161-4FA7-BA4E-A1C577EB3BD4}">
  <dimension ref="D4:F35"/>
  <sheetViews>
    <sheetView tabSelected="1" workbookViewId="0">
      <selection activeCell="K11" sqref="K11"/>
    </sheetView>
  </sheetViews>
  <sheetFormatPr defaultRowHeight="12.75" x14ac:dyDescent="0.2"/>
  <cols>
    <col min="3" max="3" width="5" customWidth="1"/>
    <col min="4" max="4" width="56.7109375" bestFit="1" customWidth="1"/>
    <col min="5" max="5" width="19.85546875" bestFit="1" customWidth="1"/>
  </cols>
  <sheetData>
    <row r="4" spans="4:5" ht="13.5" thickBot="1" x14ac:dyDescent="0.25"/>
    <row r="5" spans="4:5" ht="24" thickBot="1" x14ac:dyDescent="0.4">
      <c r="D5" s="87" t="s">
        <v>229</v>
      </c>
      <c r="E5" s="88"/>
    </row>
    <row r="6" spans="4:5" ht="20.25" thickBot="1" x14ac:dyDescent="0.3">
      <c r="D6" s="59" t="s">
        <v>119</v>
      </c>
      <c r="E6" s="74">
        <f>IFERROR( VLOOKUP(D6,База,2,0),0)</f>
        <v>70</v>
      </c>
    </row>
    <row r="7" spans="4:5" ht="20.25" thickBot="1" x14ac:dyDescent="0.3">
      <c r="D7" s="60" t="s">
        <v>145</v>
      </c>
      <c r="E7" s="74">
        <f>IFERROR( VLOOKUP(D7,База,2,0),0)</f>
        <v>12</v>
      </c>
    </row>
    <row r="8" spans="4:5" ht="20.25" thickBot="1" x14ac:dyDescent="0.3">
      <c r="D8" s="60"/>
      <c r="E8" s="74">
        <f>IFERROR( VLOOKUP(D8,База,2,0),0)</f>
        <v>0</v>
      </c>
    </row>
    <row r="9" spans="4:5" ht="20.25" thickBot="1" x14ac:dyDescent="0.3">
      <c r="D9" s="60"/>
      <c r="E9" s="74">
        <f>IFERROR( VLOOKUP(D9,База,2,0),0)</f>
        <v>0</v>
      </c>
    </row>
    <row r="10" spans="4:5" ht="20.25" thickBot="1" x14ac:dyDescent="0.3">
      <c r="D10" s="61"/>
      <c r="E10" s="75">
        <f>IFERROR( VLOOKUP(D10,База,2,0),0)</f>
        <v>0</v>
      </c>
    </row>
    <row r="11" spans="4:5" ht="23.25" thickBot="1" x14ac:dyDescent="0.35">
      <c r="D11" s="89" t="s">
        <v>230</v>
      </c>
      <c r="E11" s="90"/>
    </row>
    <row r="12" spans="4:5" ht="20.25" thickBot="1" x14ac:dyDescent="0.3">
      <c r="D12" s="56" t="s">
        <v>176</v>
      </c>
      <c r="E12" s="72">
        <f t="shared" ref="E12:E19" si="0">IFERROR( VLOOKUP(D12,База,2,0),0)</f>
        <v>30</v>
      </c>
    </row>
    <row r="13" spans="4:5" ht="20.25" thickBot="1" x14ac:dyDescent="0.3">
      <c r="D13" s="57" t="s">
        <v>153</v>
      </c>
      <c r="E13" s="72">
        <f t="shared" si="0"/>
        <v>45</v>
      </c>
    </row>
    <row r="14" spans="4:5" ht="20.25" thickBot="1" x14ac:dyDescent="0.3">
      <c r="D14" s="57" t="s">
        <v>110</v>
      </c>
      <c r="E14" s="72">
        <f t="shared" si="0"/>
        <v>0</v>
      </c>
    </row>
    <row r="15" spans="4:5" ht="20.25" thickBot="1" x14ac:dyDescent="0.3">
      <c r="D15" s="57" t="s">
        <v>15</v>
      </c>
      <c r="E15" s="72">
        <f t="shared" si="0"/>
        <v>65</v>
      </c>
    </row>
    <row r="16" spans="4:5" ht="20.25" thickBot="1" x14ac:dyDescent="0.3">
      <c r="D16" s="57" t="s">
        <v>137</v>
      </c>
      <c r="E16" s="72">
        <f t="shared" si="0"/>
        <v>30</v>
      </c>
    </row>
    <row r="17" spans="4:6" ht="20.25" thickBot="1" x14ac:dyDescent="0.3">
      <c r="D17" s="57"/>
      <c r="E17" s="72">
        <f t="shared" si="0"/>
        <v>0</v>
      </c>
    </row>
    <row r="18" spans="4:6" ht="20.25" thickBot="1" x14ac:dyDescent="0.3">
      <c r="D18" s="57"/>
      <c r="E18" s="72">
        <f t="shared" si="0"/>
        <v>0</v>
      </c>
    </row>
    <row r="19" spans="4:6" ht="20.25" thickBot="1" x14ac:dyDescent="0.3">
      <c r="D19" s="58"/>
      <c r="E19" s="73">
        <f t="shared" si="0"/>
        <v>0</v>
      </c>
    </row>
    <row r="20" spans="4:6" ht="23.25" thickBot="1" x14ac:dyDescent="0.35">
      <c r="D20" s="91" t="s">
        <v>231</v>
      </c>
      <c r="E20" s="92"/>
    </row>
    <row r="21" spans="4:6" ht="20.25" thickBot="1" x14ac:dyDescent="0.3">
      <c r="D21" s="53" t="s">
        <v>69</v>
      </c>
      <c r="E21" s="70">
        <f>IFERROR( VLOOKUP(D21,База,2,0),0)</f>
        <v>30</v>
      </c>
    </row>
    <row r="22" spans="4:6" ht="20.25" thickBot="1" x14ac:dyDescent="0.3">
      <c r="D22" s="54" t="s">
        <v>133</v>
      </c>
      <c r="E22" s="70">
        <f>IFERROR( VLOOKUP(D22,База,2,0),0)</f>
        <v>30</v>
      </c>
    </row>
    <row r="23" spans="4:6" ht="20.25" thickBot="1" x14ac:dyDescent="0.3">
      <c r="D23" s="54"/>
      <c r="E23" s="70">
        <f>IFERROR( VLOOKUP(D23,База,2,0),0)</f>
        <v>0</v>
      </c>
    </row>
    <row r="24" spans="4:6" ht="20.25" thickBot="1" x14ac:dyDescent="0.3">
      <c r="D24" s="55"/>
      <c r="E24" s="71">
        <f>IFERROR( VLOOKUP(D24,База,2,0),0)</f>
        <v>0</v>
      </c>
      <c r="F24" s="38"/>
    </row>
    <row r="25" spans="4:6" ht="23.25" thickBot="1" x14ac:dyDescent="0.35">
      <c r="D25" s="93" t="s">
        <v>232</v>
      </c>
      <c r="E25" s="94"/>
    </row>
    <row r="26" spans="4:6" ht="20.25" thickBot="1" x14ac:dyDescent="0.3">
      <c r="D26" s="50" t="s">
        <v>53</v>
      </c>
      <c r="E26" s="66">
        <f>IFERROR( VLOOKUP(D26,База,2,0),0)</f>
        <v>65</v>
      </c>
    </row>
    <row r="27" spans="4:6" ht="20.25" thickBot="1" x14ac:dyDescent="0.3">
      <c r="D27" s="51"/>
      <c r="E27" s="66">
        <f>IFERROR( VLOOKUP(D27,База,2,0),0)</f>
        <v>0</v>
      </c>
    </row>
    <row r="28" spans="4:6" ht="20.25" thickBot="1" x14ac:dyDescent="0.3">
      <c r="D28" s="51"/>
      <c r="E28" s="66">
        <f>IFERROR( VLOOKUP(D28,База,2,0),0)</f>
        <v>0</v>
      </c>
    </row>
    <row r="29" spans="4:6" ht="20.25" thickBot="1" x14ac:dyDescent="0.3">
      <c r="D29" s="51"/>
      <c r="E29" s="66">
        <f>IFERROR( VLOOKUP(D29,База,2,0),0)</f>
        <v>0</v>
      </c>
    </row>
    <row r="30" spans="4:6" ht="20.25" thickBot="1" x14ac:dyDescent="0.3">
      <c r="D30" s="52"/>
      <c r="E30" s="67">
        <f>IFERROR( VLOOKUP(D30,База,2,0),0)</f>
        <v>0</v>
      </c>
    </row>
    <row r="31" spans="4:6" ht="40.5" customHeight="1" thickBot="1" x14ac:dyDescent="0.3">
      <c r="D31" s="62" t="s">
        <v>233</v>
      </c>
      <c r="E31" s="68">
        <f>SUM(E6:E10,E12:E19,E21:E24,E26:E30)</f>
        <v>377</v>
      </c>
    </row>
    <row r="32" spans="4:6" ht="26.25" thickBot="1" x14ac:dyDescent="0.3">
      <c r="D32" s="62" t="s">
        <v>234</v>
      </c>
      <c r="E32" s="68">
        <f>E31*21</f>
        <v>7917</v>
      </c>
    </row>
    <row r="33" spans="4:5" ht="26.25" thickBot="1" x14ac:dyDescent="0.3">
      <c r="D33" s="63" t="s">
        <v>235</v>
      </c>
      <c r="E33" s="69">
        <f>E31*21*E34</f>
        <v>79170</v>
      </c>
    </row>
    <row r="34" spans="4:5" ht="26.25" customHeight="1" thickBot="1" x14ac:dyDescent="0.3">
      <c r="D34" s="64" t="s">
        <v>236</v>
      </c>
      <c r="E34" s="76">
        <v>10</v>
      </c>
    </row>
    <row r="35" spans="4:5" x14ac:dyDescent="0.2">
      <c r="D35" s="65"/>
      <c r="E35" s="65"/>
    </row>
  </sheetData>
  <mergeCells count="4">
    <mergeCell ref="D5:E5"/>
    <mergeCell ref="D11:E11"/>
    <mergeCell ref="D20:E20"/>
    <mergeCell ref="D25:E2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B6EB67-AD62-4DA7-AAF9-309968BA3425}">
          <x14:formula1>
            <xm:f>База!$A$1:$A$205</xm:f>
          </x14:formula1>
          <xm:sqref>D6:D10 D12:D19 D21:D24 D26:D30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7673A-F332-4BCE-84F8-28DED0BF0FCF}">
  <dimension ref="A1:B205"/>
  <sheetViews>
    <sheetView workbookViewId="0">
      <selection activeCell="E13" sqref="E13"/>
    </sheetView>
  </sheetViews>
  <sheetFormatPr defaultRowHeight="12.75" x14ac:dyDescent="0.2"/>
  <cols>
    <col min="1" max="1" width="67.85546875" bestFit="1" customWidth="1"/>
  </cols>
  <sheetData>
    <row r="1" spans="1:2" ht="15" x14ac:dyDescent="0.2">
      <c r="A1" s="40" t="s">
        <v>118</v>
      </c>
      <c r="B1" s="39">
        <f>VLOOKUP(A1,'Прайс 2021'!A3:C212,3,0)</f>
        <v>45</v>
      </c>
    </row>
    <row r="2" spans="1:2" ht="15" x14ac:dyDescent="0.2">
      <c r="A2" s="41" t="s">
        <v>213</v>
      </c>
      <c r="B2" s="39">
        <f>VLOOKUP(A2,'Прайс 2021'!A4:C213,3,0)</f>
        <v>50</v>
      </c>
    </row>
    <row r="3" spans="1:2" ht="15" x14ac:dyDescent="0.2">
      <c r="A3" s="42" t="s">
        <v>119</v>
      </c>
      <c r="B3" s="39">
        <f>VLOOKUP(A3,'Прайс 2021'!A5:C214,3,0)</f>
        <v>70</v>
      </c>
    </row>
    <row r="4" spans="1:2" ht="15" x14ac:dyDescent="0.2">
      <c r="A4" s="42" t="s">
        <v>120</v>
      </c>
      <c r="B4" s="39">
        <f>VLOOKUP(A4,'Прайс 2021'!A6:C215,3,0)</f>
        <v>60</v>
      </c>
    </row>
    <row r="5" spans="1:2" ht="15" x14ac:dyDescent="0.2">
      <c r="A5" s="42" t="s">
        <v>212</v>
      </c>
      <c r="B5" s="39">
        <f>VLOOKUP(A5,'Прайс 2021'!A7:C216,3,0)</f>
        <v>40</v>
      </c>
    </row>
    <row r="6" spans="1:2" ht="15" x14ac:dyDescent="0.2">
      <c r="A6" s="43" t="s">
        <v>121</v>
      </c>
      <c r="B6" s="39">
        <f>VLOOKUP(A6,'Прайс 2021'!A8:C217,3,0)</f>
        <v>65</v>
      </c>
    </row>
    <row r="7" spans="1:2" ht="15" x14ac:dyDescent="0.2">
      <c r="A7" s="43" t="s">
        <v>122</v>
      </c>
      <c r="B7" s="39">
        <f>VLOOKUP(A7,'Прайс 2021'!A9:C218,3,0)</f>
        <v>40</v>
      </c>
    </row>
    <row r="8" spans="1:2" ht="15" x14ac:dyDescent="0.2">
      <c r="A8" s="43" t="s">
        <v>123</v>
      </c>
      <c r="B8" s="39">
        <f>VLOOKUP(A8,'Прайс 2021'!A10:C219,3,0)</f>
        <v>40</v>
      </c>
    </row>
    <row r="9" spans="1:2" ht="15" x14ac:dyDescent="0.2">
      <c r="A9" s="43" t="s">
        <v>124</v>
      </c>
      <c r="B9" s="39">
        <f>VLOOKUP(A9,'Прайс 2021'!A11:C220,3,0)</f>
        <v>40</v>
      </c>
    </row>
    <row r="10" spans="1:2" ht="15" x14ac:dyDescent="0.2">
      <c r="A10" s="43" t="s">
        <v>125</v>
      </c>
      <c r="B10" s="39">
        <f>VLOOKUP(A10,'Прайс 2021'!A12:C221,3,0)</f>
        <v>40</v>
      </c>
    </row>
    <row r="11" spans="1:2" ht="15" x14ac:dyDescent="0.2">
      <c r="A11" s="43" t="s">
        <v>126</v>
      </c>
      <c r="B11" s="39">
        <f>VLOOKUP(A11,'Прайс 2021'!A13:C222,3,0)</f>
        <v>40</v>
      </c>
    </row>
    <row r="12" spans="1:2" ht="15" x14ac:dyDescent="0.2">
      <c r="A12" s="43" t="s">
        <v>127</v>
      </c>
      <c r="B12" s="39">
        <f>VLOOKUP(A12,'Прайс 2021'!A14:C223,3,0)</f>
        <v>40</v>
      </c>
    </row>
    <row r="13" spans="1:2" ht="15" x14ac:dyDescent="0.2">
      <c r="A13" s="43" t="s">
        <v>128</v>
      </c>
      <c r="B13" s="39">
        <f>VLOOKUP(A13,'Прайс 2021'!A15:C224,3,0)</f>
        <v>40</v>
      </c>
    </row>
    <row r="14" spans="1:2" ht="15" x14ac:dyDescent="0.2">
      <c r="A14" s="43" t="s">
        <v>129</v>
      </c>
      <c r="B14" s="39">
        <f>VLOOKUP(A14,'Прайс 2021'!A16:C225,3,0)</f>
        <v>45</v>
      </c>
    </row>
    <row r="15" spans="1:2" ht="15" x14ac:dyDescent="0.2">
      <c r="A15" s="43" t="s">
        <v>130</v>
      </c>
      <c r="B15" s="39">
        <f>VLOOKUP(A15,'Прайс 2021'!A17:C226,3,0)</f>
        <v>55</v>
      </c>
    </row>
    <row r="16" spans="1:2" ht="15" x14ac:dyDescent="0.2">
      <c r="A16" s="43" t="s">
        <v>131</v>
      </c>
      <c r="B16" s="39">
        <f>VLOOKUP(A16,'Прайс 2021'!A18:C227,3,0)</f>
        <v>65</v>
      </c>
    </row>
    <row r="17" spans="1:2" ht="15" x14ac:dyDescent="0.2">
      <c r="A17" s="43" t="s">
        <v>132</v>
      </c>
      <c r="B17" s="39">
        <f>VLOOKUP(A17,'Прайс 2021'!A19:C228,3,0)</f>
        <v>60</v>
      </c>
    </row>
    <row r="18" spans="1:2" ht="15" x14ac:dyDescent="0.2">
      <c r="A18" s="43" t="s">
        <v>215</v>
      </c>
      <c r="B18" s="39">
        <f>VLOOKUP(A18,'Прайс 2021'!A20:C229,3,0)</f>
        <v>1000</v>
      </c>
    </row>
    <row r="19" spans="1:2" ht="15" x14ac:dyDescent="0.2">
      <c r="A19" s="43" t="s">
        <v>216</v>
      </c>
      <c r="B19" s="39">
        <f>VLOOKUP(A19,'Прайс 2021'!A21:C230,3,0)</f>
        <v>1250</v>
      </c>
    </row>
    <row r="20" spans="1:2" ht="15" x14ac:dyDescent="0.2">
      <c r="A20" s="43" t="s">
        <v>218</v>
      </c>
      <c r="B20" s="39">
        <f>VLOOKUP(A20,'Прайс 2021'!A22:C231,3,0)</f>
        <v>1800</v>
      </c>
    </row>
    <row r="21" spans="1:2" ht="15" x14ac:dyDescent="0.2">
      <c r="A21" s="40" t="s">
        <v>133</v>
      </c>
      <c r="B21" s="39">
        <f>VLOOKUP(A21,'Прайс 2021'!A23:C232,3,0)</f>
        <v>30</v>
      </c>
    </row>
    <row r="22" spans="1:2" ht="15" x14ac:dyDescent="0.2">
      <c r="A22" s="44" t="s">
        <v>134</v>
      </c>
      <c r="B22" s="39">
        <f>VLOOKUP(A22,'Прайс 2021'!A24:C233,3,0)</f>
        <v>130</v>
      </c>
    </row>
    <row r="23" spans="1:2" ht="15" x14ac:dyDescent="0.2">
      <c r="A23" s="43" t="s">
        <v>136</v>
      </c>
      <c r="B23" s="39">
        <f>VLOOKUP(A23,'Прайс 2021'!A25:C234,3,0)</f>
        <v>25</v>
      </c>
    </row>
    <row r="24" spans="1:2" ht="15" x14ac:dyDescent="0.2">
      <c r="A24" s="43" t="s">
        <v>137</v>
      </c>
      <c r="B24" s="39">
        <f>VLOOKUP(A24,'Прайс 2021'!A26:C235,3,0)</f>
        <v>30</v>
      </c>
    </row>
    <row r="25" spans="1:2" ht="15" x14ac:dyDescent="0.2">
      <c r="A25" s="43" t="s">
        <v>138</v>
      </c>
      <c r="B25" s="39">
        <f>VLOOKUP(A25,'Прайс 2021'!A27:C236,3,0)</f>
        <v>20</v>
      </c>
    </row>
    <row r="26" spans="1:2" ht="15" x14ac:dyDescent="0.2">
      <c r="A26" s="43" t="s">
        <v>139</v>
      </c>
      <c r="B26" s="39">
        <f>VLOOKUP(A26,'Прайс 2021'!A28:C237,3,0)</f>
        <v>30</v>
      </c>
    </row>
    <row r="27" spans="1:2" ht="15" x14ac:dyDescent="0.2">
      <c r="A27" s="43" t="s">
        <v>140</v>
      </c>
      <c r="B27" s="39">
        <f>VLOOKUP(A27,'Прайс 2021'!A29:C238,3,0)</f>
        <v>65</v>
      </c>
    </row>
    <row r="28" spans="1:2" ht="15" x14ac:dyDescent="0.2">
      <c r="A28" s="43" t="s">
        <v>141</v>
      </c>
      <c r="B28" s="39">
        <f>VLOOKUP(A28,'Прайс 2021'!A30:C239,3,0)</f>
        <v>100</v>
      </c>
    </row>
    <row r="29" spans="1:2" ht="15" x14ac:dyDescent="0.2">
      <c r="A29" s="43" t="s">
        <v>142</v>
      </c>
      <c r="B29" s="39">
        <f>VLOOKUP(A29,'Прайс 2021'!A31:C240,3,0)</f>
        <v>130</v>
      </c>
    </row>
    <row r="30" spans="1:2" ht="15" x14ac:dyDescent="0.2">
      <c r="A30" s="43" t="s">
        <v>143</v>
      </c>
      <c r="B30" s="39">
        <f>VLOOKUP(A30,'Прайс 2021'!A32:C241,3,0)</f>
        <v>25</v>
      </c>
    </row>
    <row r="31" spans="1:2" ht="15" x14ac:dyDescent="0.2">
      <c r="A31" s="43" t="s">
        <v>144</v>
      </c>
      <c r="B31" s="39">
        <f>VLOOKUP(A31,'Прайс 2021'!A33:C242,3,0)</f>
        <v>15</v>
      </c>
    </row>
    <row r="32" spans="1:2" ht="15" x14ac:dyDescent="0.2">
      <c r="A32" s="43" t="s">
        <v>145</v>
      </c>
      <c r="B32" s="39">
        <f>VLOOKUP(A32,'Прайс 2021'!A34:C243,3,0)</f>
        <v>12</v>
      </c>
    </row>
    <row r="33" spans="1:2" ht="15" x14ac:dyDescent="0.2">
      <c r="A33" s="43" t="s">
        <v>146</v>
      </c>
      <c r="B33" s="39">
        <f>VLOOKUP(A33,'Прайс 2021'!A35:C244,3,0)</f>
        <v>12</v>
      </c>
    </row>
    <row r="34" spans="1:2" ht="15" x14ac:dyDescent="0.2">
      <c r="A34" s="43" t="s">
        <v>147</v>
      </c>
      <c r="B34" s="39">
        <f>VLOOKUP(A34,'Прайс 2021'!A36:C245,3,0)</f>
        <v>15</v>
      </c>
    </row>
    <row r="35" spans="1:2" ht="15" x14ac:dyDescent="0.2">
      <c r="A35" s="43" t="s">
        <v>148</v>
      </c>
      <c r="B35" s="39">
        <f>VLOOKUP(A35,'Прайс 2021'!A37:C246,3,0)</f>
        <v>15</v>
      </c>
    </row>
    <row r="36" spans="1:2" ht="15" x14ac:dyDescent="0.2">
      <c r="A36" s="40" t="s">
        <v>100</v>
      </c>
      <c r="B36" s="39" t="e">
        <f>VLOOKUP(A36,'Прайс 2021'!A38:C247,3,0)</f>
        <v>#N/A</v>
      </c>
    </row>
    <row r="37" spans="1:2" ht="15" x14ac:dyDescent="0.2">
      <c r="A37" s="41" t="s">
        <v>101</v>
      </c>
      <c r="B37" s="39" t="e">
        <f>VLOOKUP(A37,'Прайс 2021'!A39:C248,3,0)</f>
        <v>#N/A</v>
      </c>
    </row>
    <row r="38" spans="1:2" ht="15" x14ac:dyDescent="0.2">
      <c r="A38" s="42" t="s">
        <v>110</v>
      </c>
      <c r="B38" s="39" t="e">
        <f>VLOOKUP(A38,'Прайс 2021'!A40:C249,3,0)</f>
        <v>#N/A</v>
      </c>
    </row>
    <row r="39" spans="1:2" ht="15" x14ac:dyDescent="0.2">
      <c r="A39" s="42" t="s">
        <v>224</v>
      </c>
      <c r="B39" s="39" t="e">
        <f>VLOOKUP(A39,'Прайс 2021'!A41:C250,3,0)</f>
        <v>#N/A</v>
      </c>
    </row>
    <row r="40" spans="1:2" ht="15" x14ac:dyDescent="0.2">
      <c r="A40" s="42" t="s">
        <v>102</v>
      </c>
      <c r="B40" s="39" t="e">
        <f>VLOOKUP(A40,'Прайс 2021'!A42:C251,3,0)</f>
        <v>#N/A</v>
      </c>
    </row>
    <row r="41" spans="1:2" ht="15" x14ac:dyDescent="0.2">
      <c r="A41" s="43" t="s">
        <v>103</v>
      </c>
      <c r="B41" s="39" t="e">
        <f>VLOOKUP(A41,'Прайс 2021'!A43:C252,3,0)</f>
        <v>#N/A</v>
      </c>
    </row>
    <row r="42" spans="1:2" ht="15" x14ac:dyDescent="0.2">
      <c r="A42" s="43" t="s">
        <v>104</v>
      </c>
      <c r="B42" s="39" t="e">
        <f>VLOOKUP(A42,'Прайс 2021'!A44:C253,3,0)</f>
        <v>#N/A</v>
      </c>
    </row>
    <row r="43" spans="1:2" ht="15" x14ac:dyDescent="0.2">
      <c r="A43" s="43" t="s">
        <v>105</v>
      </c>
      <c r="B43" s="39">
        <f>VLOOKUP(A43,'Прайс 2021'!A45:C254,3,0)</f>
        <v>45</v>
      </c>
    </row>
    <row r="44" spans="1:2" ht="15" x14ac:dyDescent="0.2">
      <c r="A44" s="43" t="s">
        <v>106</v>
      </c>
      <c r="B44" s="39">
        <f>VLOOKUP(A44,'Прайс 2021'!A46:C255,3,0)</f>
        <v>35</v>
      </c>
    </row>
    <row r="45" spans="1:2" ht="15" x14ac:dyDescent="0.2">
      <c r="A45" s="43" t="s">
        <v>107</v>
      </c>
      <c r="B45" s="39">
        <f>VLOOKUP(A45,'Прайс 2021'!A47:C256,3,0)</f>
        <v>50</v>
      </c>
    </row>
    <row r="46" spans="1:2" ht="15" x14ac:dyDescent="0.2">
      <c r="A46" s="43" t="s">
        <v>108</v>
      </c>
      <c r="B46" s="39">
        <f>VLOOKUP(A46,'Прайс 2021'!A48:C257,3,0)</f>
        <v>35</v>
      </c>
    </row>
    <row r="47" spans="1:2" ht="15" x14ac:dyDescent="0.2">
      <c r="A47" s="43" t="s">
        <v>109</v>
      </c>
      <c r="B47" s="39">
        <f>VLOOKUP(A47,'Прайс 2021'!A49:C258,3,0)</f>
        <v>15</v>
      </c>
    </row>
    <row r="48" spans="1:2" ht="15" x14ac:dyDescent="0.2">
      <c r="A48" s="43" t="s">
        <v>110</v>
      </c>
      <c r="B48" s="39" t="e">
        <f>VLOOKUP(A48,'Прайс 2021'!A50:C259,3,0)</f>
        <v>#N/A</v>
      </c>
    </row>
    <row r="49" spans="1:2" ht="15" x14ac:dyDescent="0.2">
      <c r="A49" s="43" t="s">
        <v>111</v>
      </c>
      <c r="B49" s="39" t="e">
        <f>VLOOKUP(A49,'Прайс 2021'!A51:C260,3,0)</f>
        <v>#N/A</v>
      </c>
    </row>
    <row r="50" spans="1:2" ht="15" x14ac:dyDescent="0.2">
      <c r="A50" s="43" t="s">
        <v>223</v>
      </c>
      <c r="B50" s="39" t="e">
        <f>VLOOKUP(A50,'Прайс 2021'!A52:C261,3,0)</f>
        <v>#N/A</v>
      </c>
    </row>
    <row r="51" spans="1:2" ht="15" x14ac:dyDescent="0.2">
      <c r="A51" s="43" t="s">
        <v>112</v>
      </c>
      <c r="B51" s="39">
        <f>VLOOKUP(A51,'Прайс 2021'!A52:C262,3,0)</f>
        <v>45</v>
      </c>
    </row>
    <row r="52" spans="1:2" ht="15" x14ac:dyDescent="0.2">
      <c r="A52" s="43" t="s">
        <v>113</v>
      </c>
      <c r="B52" s="39" t="e">
        <f>VLOOKUP(A52,'Прайс 2021'!A53:C263,3,0)</f>
        <v>#N/A</v>
      </c>
    </row>
    <row r="53" spans="1:2" ht="15" x14ac:dyDescent="0.2">
      <c r="A53" s="43" t="s">
        <v>114</v>
      </c>
      <c r="B53" s="39" t="e">
        <f>VLOOKUP(A53,'Прайс 2021'!A54:C264,3,0)</f>
        <v>#N/A</v>
      </c>
    </row>
    <row r="54" spans="1:2" ht="15" x14ac:dyDescent="0.2">
      <c r="A54" s="43" t="s">
        <v>115</v>
      </c>
      <c r="B54" s="39" t="e">
        <f>VLOOKUP(A54,'Прайс 2021'!A55:C265,3,0)</f>
        <v>#N/A</v>
      </c>
    </row>
    <row r="55" spans="1:2" ht="15" x14ac:dyDescent="0.2">
      <c r="A55" s="42" t="s">
        <v>116</v>
      </c>
      <c r="B55" s="39" t="e">
        <f>VLOOKUP(A55,'Прайс 2021'!A56:C266,3,0)</f>
        <v>#N/A</v>
      </c>
    </row>
    <row r="56" spans="1:2" ht="15" x14ac:dyDescent="0.2">
      <c r="A56" s="42" t="s">
        <v>117</v>
      </c>
      <c r="B56" s="39" t="e">
        <f>VLOOKUP(A56,'Прайс 2021'!A57:C267,3,0)</f>
        <v>#N/A</v>
      </c>
    </row>
    <row r="57" spans="1:2" ht="15" x14ac:dyDescent="0.2">
      <c r="A57" s="40" t="s">
        <v>168</v>
      </c>
      <c r="B57" s="39">
        <f>VLOOKUP(A57,'Прайс 2021'!A58:C268,3,0)</f>
        <v>35</v>
      </c>
    </row>
    <row r="58" spans="1:2" ht="15" x14ac:dyDescent="0.2">
      <c r="A58" s="41" t="s">
        <v>169</v>
      </c>
      <c r="B58" s="39">
        <f>VLOOKUP(A58,'Прайс 2021'!A59:C269,3,0)</f>
        <v>30</v>
      </c>
    </row>
    <row r="59" spans="1:2" ht="15" x14ac:dyDescent="0.2">
      <c r="A59" s="42" t="s">
        <v>170</v>
      </c>
      <c r="B59" s="39">
        <f>VLOOKUP(A59,'Прайс 2021'!A60:C270,3,0)</f>
        <v>35</v>
      </c>
    </row>
    <row r="60" spans="1:2" ht="15" x14ac:dyDescent="0.2">
      <c r="A60" s="42" t="s">
        <v>171</v>
      </c>
      <c r="B60" s="39">
        <f>VLOOKUP(A60,'Прайс 2021'!A61:C271,3,0)</f>
        <v>30</v>
      </c>
    </row>
    <row r="61" spans="1:2" ht="15" x14ac:dyDescent="0.2">
      <c r="A61" s="43" t="s">
        <v>172</v>
      </c>
      <c r="B61" s="39">
        <f>VLOOKUP(A61,'Прайс 2021'!A62:C272,3,0)</f>
        <v>40</v>
      </c>
    </row>
    <row r="62" spans="1:2" ht="15" x14ac:dyDescent="0.2">
      <c r="A62" s="43" t="s">
        <v>173</v>
      </c>
      <c r="B62" s="39">
        <f>VLOOKUP(A62,'Прайс 2021'!A63:C273,3,0)</f>
        <v>40</v>
      </c>
    </row>
    <row r="63" spans="1:2" ht="15" x14ac:dyDescent="0.2">
      <c r="A63" s="43" t="s">
        <v>174</v>
      </c>
      <c r="B63" s="39">
        <f>VLOOKUP(A63,'Прайс 2021'!A64:C274,3,0)</f>
        <v>45</v>
      </c>
    </row>
    <row r="64" spans="1:2" ht="15" x14ac:dyDescent="0.2">
      <c r="A64" s="43" t="s">
        <v>175</v>
      </c>
      <c r="B64" s="39">
        <f>VLOOKUP(A64,'Прайс 2021'!A65:C275,3,0)</f>
        <v>30</v>
      </c>
    </row>
    <row r="65" spans="1:2" ht="15" x14ac:dyDescent="0.2">
      <c r="A65" s="43" t="s">
        <v>176</v>
      </c>
      <c r="B65" s="39">
        <f>VLOOKUP(A65,'Прайс 2021'!A66:C276,3,0)</f>
        <v>30</v>
      </c>
    </row>
    <row r="66" spans="1:2" ht="15" x14ac:dyDescent="0.2">
      <c r="A66" s="43" t="s">
        <v>177</v>
      </c>
      <c r="B66" s="39">
        <f>VLOOKUP(A66,'Прайс 2021'!A67:C277,3,0)</f>
        <v>35</v>
      </c>
    </row>
    <row r="67" spans="1:2" ht="15" x14ac:dyDescent="0.2">
      <c r="A67" s="43" t="s">
        <v>210</v>
      </c>
      <c r="B67" s="39">
        <f>VLOOKUP(A67,'Прайс 2021'!A68:C278,3,0)</f>
        <v>35</v>
      </c>
    </row>
    <row r="68" spans="1:2" ht="15" x14ac:dyDescent="0.2">
      <c r="A68" s="43" t="s">
        <v>178</v>
      </c>
      <c r="B68" s="39">
        <f>VLOOKUP(A68,'Прайс 2021'!A69:C279,3,0)</f>
        <v>45</v>
      </c>
    </row>
    <row r="69" spans="1:2" ht="15" x14ac:dyDescent="0.2">
      <c r="A69" s="43" t="s">
        <v>179</v>
      </c>
      <c r="B69" s="39">
        <f>VLOOKUP(A69,'Прайс 2021'!A70:C280,3,0)</f>
        <v>45</v>
      </c>
    </row>
    <row r="70" spans="1:2" ht="15" x14ac:dyDescent="0.2">
      <c r="A70" s="43" t="s">
        <v>180</v>
      </c>
      <c r="B70" s="39">
        <f>VLOOKUP(A70,'Прайс 2021'!A71:C281,3,0)</f>
        <v>45</v>
      </c>
    </row>
    <row r="71" spans="1:2" ht="15" x14ac:dyDescent="0.2">
      <c r="A71" s="43" t="s">
        <v>181</v>
      </c>
      <c r="B71" s="39">
        <f>VLOOKUP(A71,'Прайс 2021'!A72:C282,3,0)</f>
        <v>45</v>
      </c>
    </row>
    <row r="72" spans="1:2" ht="15" x14ac:dyDescent="0.2">
      <c r="A72" s="43" t="s">
        <v>182</v>
      </c>
      <c r="B72" s="39">
        <f>VLOOKUP(A72,'Прайс 2021'!A73:C283,3,0)</f>
        <v>45</v>
      </c>
    </row>
    <row r="73" spans="1:2" ht="15" x14ac:dyDescent="0.2">
      <c r="A73" s="43" t="s">
        <v>183</v>
      </c>
      <c r="B73" s="39">
        <f>VLOOKUP(A73,'Прайс 2021'!A74:C284,3,0)</f>
        <v>45</v>
      </c>
    </row>
    <row r="74" spans="1:2" ht="15" x14ac:dyDescent="0.2">
      <c r="A74" s="43" t="s">
        <v>184</v>
      </c>
      <c r="B74" s="39">
        <f>VLOOKUP(A74,'Прайс 2021'!A75:C285,3,0)</f>
        <v>45</v>
      </c>
    </row>
    <row r="75" spans="1:2" ht="15" x14ac:dyDescent="0.2">
      <c r="A75" s="43" t="s">
        <v>185</v>
      </c>
      <c r="B75" s="39">
        <f>VLOOKUP(A75,'Прайс 2021'!A76:C286,3,0)</f>
        <v>45</v>
      </c>
    </row>
    <row r="76" spans="1:2" ht="15" x14ac:dyDescent="0.2">
      <c r="A76" s="43" t="s">
        <v>186</v>
      </c>
      <c r="B76" s="39">
        <f>VLOOKUP(A76,'Прайс 2021'!A77:C287,3,0)</f>
        <v>35</v>
      </c>
    </row>
    <row r="77" spans="1:2" ht="15" x14ac:dyDescent="0.2">
      <c r="A77" s="43" t="s">
        <v>187</v>
      </c>
      <c r="B77" s="39">
        <f>VLOOKUP(A77,'Прайс 2021'!A78:C288,3,0)</f>
        <v>40</v>
      </c>
    </row>
    <row r="78" spans="1:2" ht="15" x14ac:dyDescent="0.2">
      <c r="A78" s="43" t="s">
        <v>188</v>
      </c>
      <c r="B78" s="39">
        <f>VLOOKUP(A78,'Прайс 2021'!A79:C289,3,0)</f>
        <v>40</v>
      </c>
    </row>
    <row r="79" spans="1:2" ht="15" x14ac:dyDescent="0.2">
      <c r="A79" s="43" t="s">
        <v>189</v>
      </c>
      <c r="B79" s="39">
        <f>VLOOKUP(A79,'Прайс 2021'!A80:C290,3,0)</f>
        <v>35</v>
      </c>
    </row>
    <row r="80" spans="1:2" ht="15" x14ac:dyDescent="0.2">
      <c r="A80" s="43" t="s">
        <v>190</v>
      </c>
      <c r="B80" s="39">
        <f>VLOOKUP(A80,'Прайс 2021'!A81:C291,3,0)</f>
        <v>45</v>
      </c>
    </row>
    <row r="81" spans="1:2" ht="15" x14ac:dyDescent="0.2">
      <c r="A81" s="43" t="s">
        <v>191</v>
      </c>
      <c r="B81" s="39">
        <f>VLOOKUP(A81,'Прайс 2021'!A82:C292,3,0)</f>
        <v>30</v>
      </c>
    </row>
    <row r="82" spans="1:2" ht="15" x14ac:dyDescent="0.2">
      <c r="A82" s="43" t="s">
        <v>192</v>
      </c>
      <c r="B82" s="39">
        <f>VLOOKUP(A82,'Прайс 2021'!A83:C293,3,0)</f>
        <v>30</v>
      </c>
    </row>
    <row r="83" spans="1:2" ht="15" x14ac:dyDescent="0.2">
      <c r="A83" s="43" t="s">
        <v>193</v>
      </c>
      <c r="B83" s="39">
        <f>VLOOKUP(A83,'Прайс 2021'!A84:C294,3,0)</f>
        <v>30</v>
      </c>
    </row>
    <row r="84" spans="1:2" ht="15" x14ac:dyDescent="0.2">
      <c r="A84" s="43" t="s">
        <v>194</v>
      </c>
      <c r="B84" s="39">
        <f>VLOOKUP(A84,'Прайс 2021'!A85:C295,3,0)</f>
        <v>35</v>
      </c>
    </row>
    <row r="85" spans="1:2" ht="15" x14ac:dyDescent="0.2">
      <c r="A85" s="43" t="s">
        <v>195</v>
      </c>
      <c r="B85" s="39">
        <f>VLOOKUP(A85,'Прайс 2021'!A86:C296,3,0)</f>
        <v>35</v>
      </c>
    </row>
    <row r="86" spans="1:2" ht="15" x14ac:dyDescent="0.2">
      <c r="A86" s="43" t="s">
        <v>196</v>
      </c>
      <c r="B86" s="39">
        <f>VLOOKUP(A86,'Прайс 2021'!A87:C297,3,0)</f>
        <v>35</v>
      </c>
    </row>
    <row r="87" spans="1:2" ht="15" x14ac:dyDescent="0.2">
      <c r="A87" s="43" t="s">
        <v>197</v>
      </c>
      <c r="B87" s="39">
        <f>VLOOKUP(A87,'Прайс 2021'!A88:C298,3,0)</f>
        <v>30</v>
      </c>
    </row>
    <row r="88" spans="1:2" ht="15" x14ac:dyDescent="0.2">
      <c r="A88" s="43" t="s">
        <v>198</v>
      </c>
      <c r="B88" s="39">
        <f>VLOOKUP(A88,'Прайс 2021'!A89:C299,3,0)</f>
        <v>30</v>
      </c>
    </row>
    <row r="89" spans="1:2" ht="15" x14ac:dyDescent="0.2">
      <c r="A89" s="43" t="s">
        <v>199</v>
      </c>
      <c r="B89" s="39">
        <f>VLOOKUP(A89,'Прайс 2021'!A90:C300,3,0)</f>
        <v>30</v>
      </c>
    </row>
    <row r="90" spans="1:2" ht="15" x14ac:dyDescent="0.2">
      <c r="A90" s="43" t="s">
        <v>200</v>
      </c>
      <c r="B90" s="39">
        <f>VLOOKUP(A90,'Прайс 2021'!A91:C301,3,0)</f>
        <v>30</v>
      </c>
    </row>
    <row r="91" spans="1:2" ht="15" x14ac:dyDescent="0.2">
      <c r="A91" s="43" t="s">
        <v>201</v>
      </c>
      <c r="B91" s="39">
        <f>VLOOKUP(A91,'Прайс 2021'!A92:C302,3,0)</f>
        <v>30</v>
      </c>
    </row>
    <row r="92" spans="1:2" ht="15" x14ac:dyDescent="0.2">
      <c r="A92" s="43" t="s">
        <v>202</v>
      </c>
      <c r="B92" s="39">
        <f>VLOOKUP(A92,'Прайс 2021'!A93:C303,3,0)</f>
        <v>30</v>
      </c>
    </row>
    <row r="93" spans="1:2" ht="15" x14ac:dyDescent="0.2">
      <c r="A93" s="43" t="s">
        <v>203</v>
      </c>
      <c r="B93" s="39">
        <f>VLOOKUP(A93,'Прайс 2021'!A94:C304,3,0)</f>
        <v>30</v>
      </c>
    </row>
    <row r="94" spans="1:2" ht="15" x14ac:dyDescent="0.2">
      <c r="A94" s="43" t="s">
        <v>204</v>
      </c>
      <c r="B94" s="39">
        <f>VLOOKUP(A94,'Прайс 2021'!A95:C305,3,0)</f>
        <v>35</v>
      </c>
    </row>
    <row r="95" spans="1:2" ht="15" x14ac:dyDescent="0.2">
      <c r="A95" s="43" t="s">
        <v>205</v>
      </c>
      <c r="B95" s="39">
        <f>VLOOKUP(A95,'Прайс 2021'!A96:C306,3,0)</f>
        <v>15</v>
      </c>
    </row>
    <row r="96" spans="1:2" ht="15" x14ac:dyDescent="0.2">
      <c r="A96" s="43" t="s">
        <v>206</v>
      </c>
      <c r="B96" s="39">
        <f>VLOOKUP(A96,'Прайс 2021'!A97:C307,3,0)</f>
        <v>30</v>
      </c>
    </row>
    <row r="97" spans="1:2" ht="15" x14ac:dyDescent="0.2">
      <c r="A97" s="45" t="s">
        <v>208</v>
      </c>
      <c r="B97" s="39">
        <f>VLOOKUP(A97,'Прайс 2021'!A98:C308,3,0)</f>
        <v>30</v>
      </c>
    </row>
    <row r="98" spans="1:2" ht="15" x14ac:dyDescent="0.2">
      <c r="A98" s="46" t="s">
        <v>209</v>
      </c>
      <c r="B98" s="39">
        <f>VLOOKUP(A98,'Прайс 2021'!A99:C309,3,0)</f>
        <v>30</v>
      </c>
    </row>
    <row r="99" spans="1:2" ht="15" x14ac:dyDescent="0.2">
      <c r="A99" s="40" t="s">
        <v>149</v>
      </c>
      <c r="B99" s="39">
        <f>VLOOKUP(A99,'Прайс 2021'!A100:C310,3,0)</f>
        <v>45</v>
      </c>
    </row>
    <row r="100" spans="1:2" ht="15" x14ac:dyDescent="0.2">
      <c r="A100" s="47" t="s">
        <v>151</v>
      </c>
      <c r="B100" s="39">
        <f>VLOOKUP(A100,'Прайс 2021'!A101:C311,3,0)</f>
        <v>45</v>
      </c>
    </row>
    <row r="101" spans="1:2" ht="15" x14ac:dyDescent="0.2">
      <c r="A101" s="48" t="s">
        <v>153</v>
      </c>
      <c r="B101" s="39">
        <f>VLOOKUP(A101,'Прайс 2021'!A102:C312,3,0)</f>
        <v>45</v>
      </c>
    </row>
    <row r="102" spans="1:2" ht="15" x14ac:dyDescent="0.2">
      <c r="A102" s="44" t="s">
        <v>154</v>
      </c>
      <c r="B102" s="39">
        <f>VLOOKUP(A102,'Прайс 2021'!A103:C313,3,0)</f>
        <v>45</v>
      </c>
    </row>
    <row r="103" spans="1:2" ht="15" x14ac:dyDescent="0.2">
      <c r="A103" s="43" t="s">
        <v>155</v>
      </c>
      <c r="B103" s="39">
        <f>VLOOKUP(A103,'Прайс 2021'!A104:C314,3,0)</f>
        <v>45</v>
      </c>
    </row>
    <row r="104" spans="1:2" ht="15" x14ac:dyDescent="0.2">
      <c r="A104" s="43" t="s">
        <v>156</v>
      </c>
      <c r="B104" s="39">
        <f>VLOOKUP(A104,'Прайс 2021'!A105:C315,3,0)</f>
        <v>50</v>
      </c>
    </row>
    <row r="105" spans="1:2" ht="15" x14ac:dyDescent="0.2">
      <c r="A105" s="43" t="s">
        <v>158</v>
      </c>
      <c r="B105" s="39">
        <f>VLOOKUP(A105,'Прайс 2021'!A106:C316,3,0)</f>
        <v>40</v>
      </c>
    </row>
    <row r="106" spans="1:2" ht="15" x14ac:dyDescent="0.2">
      <c r="A106" s="43" t="s">
        <v>159</v>
      </c>
      <c r="B106" s="39">
        <f>VLOOKUP(A106,'Прайс 2021'!A107:C317,3,0)</f>
        <v>45</v>
      </c>
    </row>
    <row r="107" spans="1:2" ht="15" x14ac:dyDescent="0.2">
      <c r="A107" s="43" t="s">
        <v>160</v>
      </c>
      <c r="B107" s="39">
        <f>VLOOKUP(A107,'Прайс 2021'!A108:C318,3,0)</f>
        <v>45</v>
      </c>
    </row>
    <row r="108" spans="1:2" ht="15" x14ac:dyDescent="0.2">
      <c r="A108" s="43" t="s">
        <v>161</v>
      </c>
      <c r="B108" s="39">
        <f>VLOOKUP(A108,'Прайс 2021'!A109:C319,3,0)</f>
        <v>40</v>
      </c>
    </row>
    <row r="109" spans="1:2" ht="15" x14ac:dyDescent="0.2">
      <c r="A109" s="43" t="s">
        <v>162</v>
      </c>
      <c r="B109" s="39">
        <f>VLOOKUP(A109,'Прайс 2021'!A110:C320,3,0)</f>
        <v>50</v>
      </c>
    </row>
    <row r="110" spans="1:2" ht="15" x14ac:dyDescent="0.2">
      <c r="A110" s="43" t="s">
        <v>163</v>
      </c>
      <c r="B110" s="39">
        <f>VLOOKUP(A110,'Прайс 2021'!A111:C321,3,0)</f>
        <v>45</v>
      </c>
    </row>
    <row r="111" spans="1:2" ht="15" x14ac:dyDescent="0.2">
      <c r="A111" s="43" t="s">
        <v>164</v>
      </c>
      <c r="B111" s="39">
        <f>VLOOKUP(A111,'Прайс 2021'!A112:C322,3,0)</f>
        <v>45</v>
      </c>
    </row>
    <row r="112" spans="1:2" ht="15" x14ac:dyDescent="0.2">
      <c r="A112" s="43" t="s">
        <v>165</v>
      </c>
      <c r="B112" s="39">
        <f>VLOOKUP(A112,'Прайс 2021'!A113:C323,3,0)</f>
        <v>45</v>
      </c>
    </row>
    <row r="113" spans="1:2" ht="15" x14ac:dyDescent="0.2">
      <c r="A113" s="43" t="s">
        <v>166</v>
      </c>
      <c r="B113" s="39">
        <f>VLOOKUP(A113,'Прайс 2021'!A114:C324,3,0)</f>
        <v>45</v>
      </c>
    </row>
    <row r="114" spans="1:2" ht="15" x14ac:dyDescent="0.2">
      <c r="A114" s="42" t="s">
        <v>167</v>
      </c>
      <c r="B114" s="39">
        <f>VLOOKUP(A114,'Прайс 2021'!A115:C325,3,0)</f>
        <v>45</v>
      </c>
    </row>
    <row r="115" spans="1:2" ht="15" x14ac:dyDescent="0.2">
      <c r="A115" s="41" t="s">
        <v>11</v>
      </c>
      <c r="B115" s="39">
        <f>VLOOKUP(A115,'Прайс 2021'!A116:C326,3,0)</f>
        <v>88</v>
      </c>
    </row>
    <row r="116" spans="1:2" ht="15" x14ac:dyDescent="0.2">
      <c r="A116" s="42" t="s">
        <v>13</v>
      </c>
      <c r="B116" s="39">
        <f>VLOOKUP(A116,'Прайс 2021'!A117:C327,3,0)</f>
        <v>88</v>
      </c>
    </row>
    <row r="117" spans="1:2" ht="15" x14ac:dyDescent="0.2">
      <c r="A117" s="43" t="s">
        <v>14</v>
      </c>
      <c r="B117" s="39">
        <f>VLOOKUP(A117,'Прайс 2021'!A118:C328,3,0)</f>
        <v>75</v>
      </c>
    </row>
    <row r="118" spans="1:2" ht="15" x14ac:dyDescent="0.2">
      <c r="A118" s="43" t="s">
        <v>15</v>
      </c>
      <c r="B118" s="39">
        <f>VLOOKUP(A118,'Прайс 2021'!A119:C329,3,0)</f>
        <v>65</v>
      </c>
    </row>
    <row r="119" spans="1:2" ht="15" x14ac:dyDescent="0.2">
      <c r="A119" s="43" t="s">
        <v>17</v>
      </c>
      <c r="B119" s="39">
        <f>VLOOKUP(A119,'Прайс 2021'!A120:C330,3,0)</f>
        <v>75</v>
      </c>
    </row>
    <row r="120" spans="1:2" ht="15" x14ac:dyDescent="0.2">
      <c r="A120" s="43" t="s">
        <v>18</v>
      </c>
      <c r="B120" s="39">
        <f>VLOOKUP(A120,'Прайс 2021'!A121:C331,3,0)</f>
        <v>75</v>
      </c>
    </row>
    <row r="121" spans="1:2" ht="15" x14ac:dyDescent="0.2">
      <c r="A121" s="43" t="s">
        <v>20</v>
      </c>
      <c r="B121" s="39">
        <f>VLOOKUP(A121,'Прайс 2021'!A122:C332,3,0)</f>
        <v>88</v>
      </c>
    </row>
    <row r="122" spans="1:2" ht="15" x14ac:dyDescent="0.2">
      <c r="A122" s="43" t="s">
        <v>21</v>
      </c>
      <c r="B122" s="39">
        <f>VLOOKUP(A122,'Прайс 2021'!A123:C333,3,0)</f>
        <v>75</v>
      </c>
    </row>
    <row r="123" spans="1:2" ht="15" x14ac:dyDescent="0.2">
      <c r="A123" s="43" t="s">
        <v>22</v>
      </c>
      <c r="B123" s="39">
        <f>VLOOKUP(A123,'Прайс 2021'!A124:C334,3,0)</f>
        <v>70</v>
      </c>
    </row>
    <row r="124" spans="1:2" ht="15" x14ac:dyDescent="0.2">
      <c r="A124" s="43" t="s">
        <v>23</v>
      </c>
      <c r="B124" s="39">
        <f>VLOOKUP(A124,'Прайс 2021'!A125:C335,3,0)</f>
        <v>45</v>
      </c>
    </row>
    <row r="125" spans="1:2" ht="15" x14ac:dyDescent="0.2">
      <c r="A125" s="43" t="s">
        <v>25</v>
      </c>
      <c r="B125" s="39">
        <f>VLOOKUP(A125,'Прайс 2021'!A126:C336,3,0)</f>
        <v>85</v>
      </c>
    </row>
    <row r="126" spans="1:2" ht="15" x14ac:dyDescent="0.2">
      <c r="A126" s="43" t="s">
        <v>27</v>
      </c>
      <c r="B126" s="39">
        <f>VLOOKUP(A126,'Прайс 2021'!A127:C337,3,0)</f>
        <v>65</v>
      </c>
    </row>
    <row r="127" spans="1:2" ht="15" x14ac:dyDescent="0.2">
      <c r="A127" s="43" t="s">
        <v>28</v>
      </c>
      <c r="B127" s="39">
        <f>VLOOKUP(A127,'Прайс 2021'!A128:C338,3,0)</f>
        <v>65</v>
      </c>
    </row>
    <row r="128" spans="1:2" ht="15" x14ac:dyDescent="0.2">
      <c r="A128" s="43" t="s">
        <v>29</v>
      </c>
      <c r="B128" s="39">
        <f>VLOOKUP(A128,'Прайс 2021'!A129:C339,3,0)</f>
        <v>55</v>
      </c>
    </row>
    <row r="129" spans="1:2" ht="15" x14ac:dyDescent="0.2">
      <c r="A129" s="43" t="s">
        <v>30</v>
      </c>
      <c r="B129" s="39">
        <f>VLOOKUP(A129,'Прайс 2021'!A130:C340,3,0)</f>
        <v>90</v>
      </c>
    </row>
    <row r="130" spans="1:2" ht="15" x14ac:dyDescent="0.2">
      <c r="A130" s="43" t="s">
        <v>31</v>
      </c>
      <c r="B130" s="39">
        <f>VLOOKUP(A130,'Прайс 2021'!A131:C341,3,0)</f>
        <v>60</v>
      </c>
    </row>
    <row r="131" spans="1:2" ht="15" x14ac:dyDescent="0.2">
      <c r="A131" s="43" t="s">
        <v>32</v>
      </c>
      <c r="B131" s="39">
        <f>VLOOKUP(A131,'Прайс 2021'!A132:C342,3,0)</f>
        <v>90</v>
      </c>
    </row>
    <row r="132" spans="1:2" ht="15" x14ac:dyDescent="0.2">
      <c r="A132" s="43" t="s">
        <v>33</v>
      </c>
      <c r="B132" s="39">
        <f>VLOOKUP(A132,'Прайс 2021'!A133:C343,3,0)</f>
        <v>55</v>
      </c>
    </row>
    <row r="133" spans="1:2" ht="15" x14ac:dyDescent="0.2">
      <c r="A133" s="43" t="s">
        <v>34</v>
      </c>
      <c r="B133" s="39">
        <f>VLOOKUP(A133,'Прайс 2021'!A134:C344,3,0)</f>
        <v>50</v>
      </c>
    </row>
    <row r="134" spans="1:2" ht="15" x14ac:dyDescent="0.2">
      <c r="A134" s="43" t="s">
        <v>35</v>
      </c>
      <c r="B134" s="39">
        <f>VLOOKUP(A134,'Прайс 2021'!A135:C345,3,0)</f>
        <v>60</v>
      </c>
    </row>
    <row r="135" spans="1:2" ht="15" x14ac:dyDescent="0.2">
      <c r="A135" s="43" t="s">
        <v>36</v>
      </c>
      <c r="B135" s="39">
        <f>VLOOKUP(A135,'Прайс 2021'!A136:C346,3,0)</f>
        <v>60</v>
      </c>
    </row>
    <row r="136" spans="1:2" ht="15" x14ac:dyDescent="0.2">
      <c r="A136" s="43" t="s">
        <v>37</v>
      </c>
      <c r="B136" s="39">
        <f>VLOOKUP(A136,'Прайс 2021'!A137:C347,3,0)</f>
        <v>65</v>
      </c>
    </row>
    <row r="137" spans="1:2" ht="15" x14ac:dyDescent="0.2">
      <c r="A137" s="43" t="s">
        <v>38</v>
      </c>
      <c r="B137" s="39">
        <f>VLOOKUP(A137,'Прайс 2021'!A138:C348,3,0)</f>
        <v>65</v>
      </c>
    </row>
    <row r="138" spans="1:2" ht="15" x14ac:dyDescent="0.2">
      <c r="A138" s="43" t="s">
        <v>39</v>
      </c>
      <c r="B138" s="39">
        <f>VLOOKUP(A138,'Прайс 2021'!A139:C349,3,0)</f>
        <v>65</v>
      </c>
    </row>
    <row r="139" spans="1:2" ht="15" x14ac:dyDescent="0.2">
      <c r="A139" s="43" t="s">
        <v>40</v>
      </c>
      <c r="B139" s="39">
        <f>VLOOKUP(A139,'Прайс 2021'!A140:C350,3,0)</f>
        <v>70</v>
      </c>
    </row>
    <row r="140" spans="1:2" ht="15" x14ac:dyDescent="0.2">
      <c r="A140" s="43" t="s">
        <v>41</v>
      </c>
      <c r="B140" s="39">
        <f>VLOOKUP(A140,'Прайс 2021'!A141:C351,3,0)</f>
        <v>60</v>
      </c>
    </row>
    <row r="141" spans="1:2" ht="15" x14ac:dyDescent="0.2">
      <c r="A141" s="43" t="s">
        <v>42</v>
      </c>
      <c r="B141" s="39">
        <f>VLOOKUP(A141,'Прайс 2021'!A142:C352,3,0)</f>
        <v>88</v>
      </c>
    </row>
    <row r="142" spans="1:2" ht="15" x14ac:dyDescent="0.2">
      <c r="A142" s="43" t="s">
        <v>43</v>
      </c>
      <c r="B142" s="39">
        <f>VLOOKUP(A142,'Прайс 2021'!A143:C353,3,0)</f>
        <v>88</v>
      </c>
    </row>
    <row r="143" spans="1:2" ht="15" x14ac:dyDescent="0.2">
      <c r="A143" s="43" t="s">
        <v>44</v>
      </c>
      <c r="B143" s="39">
        <f>VLOOKUP(A143,'Прайс 2021'!A144:C354,3,0)</f>
        <v>90</v>
      </c>
    </row>
    <row r="144" spans="1:2" ht="15" x14ac:dyDescent="0.2">
      <c r="A144" s="43" t="s">
        <v>211</v>
      </c>
      <c r="B144" s="39">
        <f>VLOOKUP(A144,'Прайс 2021'!A145:C355,3,0)</f>
        <v>180</v>
      </c>
    </row>
    <row r="145" spans="1:2" ht="15" x14ac:dyDescent="0.2">
      <c r="A145" s="43" t="s">
        <v>45</v>
      </c>
      <c r="B145" s="39">
        <f>VLOOKUP(A145,'Прайс 2021'!A146:C356,3,0)</f>
        <v>65</v>
      </c>
    </row>
    <row r="146" spans="1:2" ht="15" x14ac:dyDescent="0.2">
      <c r="A146" s="43" t="s">
        <v>46</v>
      </c>
      <c r="B146" s="39">
        <f>VLOOKUP(A146,'Прайс 2021'!A147:C357,3,0)</f>
        <v>55</v>
      </c>
    </row>
    <row r="147" spans="1:2" ht="15" x14ac:dyDescent="0.2">
      <c r="A147" s="43" t="s">
        <v>47</v>
      </c>
      <c r="B147" s="39">
        <f>VLOOKUP(A147,'Прайс 2021'!A148:C358,3,0)</f>
        <v>88</v>
      </c>
    </row>
    <row r="148" spans="1:2" ht="15" x14ac:dyDescent="0.2">
      <c r="A148" s="43" t="s">
        <v>49</v>
      </c>
      <c r="B148" s="39">
        <f>VLOOKUP(A148,'Прайс 2021'!A149:C359,3,0)</f>
        <v>75</v>
      </c>
    </row>
    <row r="149" spans="1:2" ht="15" x14ac:dyDescent="0.2">
      <c r="A149" s="43" t="s">
        <v>50</v>
      </c>
      <c r="B149" s="39">
        <f>VLOOKUP(A149,'Прайс 2021'!A150:C360,3,0)</f>
        <v>70</v>
      </c>
    </row>
    <row r="150" spans="1:2" ht="15" x14ac:dyDescent="0.2">
      <c r="A150" s="43" t="s">
        <v>51</v>
      </c>
      <c r="B150" s="39">
        <f>VLOOKUP(A150,'Прайс 2021'!A151:C361,3,0)</f>
        <v>60</v>
      </c>
    </row>
    <row r="151" spans="1:2" ht="15" x14ac:dyDescent="0.2">
      <c r="A151" s="43" t="s">
        <v>52</v>
      </c>
      <c r="B151" s="39">
        <f>VLOOKUP(A151,'Прайс 2021'!A152:C362,3,0)</f>
        <v>65</v>
      </c>
    </row>
    <row r="152" spans="1:2" ht="15" x14ac:dyDescent="0.2">
      <c r="A152" s="43" t="s">
        <v>53</v>
      </c>
      <c r="B152" s="39">
        <f>VLOOKUP(A152,'Прайс 2021'!A153:C363,3,0)</f>
        <v>65</v>
      </c>
    </row>
    <row r="153" spans="1:2" ht="15" x14ac:dyDescent="0.2">
      <c r="A153" s="43" t="s">
        <v>54</v>
      </c>
      <c r="B153" s="39">
        <f>VLOOKUP(A153,'Прайс 2021'!A154:C364,3,0)</f>
        <v>75</v>
      </c>
    </row>
    <row r="154" spans="1:2" ht="15" x14ac:dyDescent="0.2">
      <c r="A154" s="43" t="s">
        <v>55</v>
      </c>
      <c r="B154" s="39">
        <f>VLOOKUP(A154,'Прайс 2021'!A155:C365,3,0)</f>
        <v>88</v>
      </c>
    </row>
    <row r="155" spans="1:2" ht="15" x14ac:dyDescent="0.2">
      <c r="A155" s="43" t="s">
        <v>56</v>
      </c>
      <c r="B155" s="39">
        <f>VLOOKUP(A155,'Прайс 2021'!A156:C366,3,0)</f>
        <v>85</v>
      </c>
    </row>
    <row r="156" spans="1:2" ht="15" x14ac:dyDescent="0.2">
      <c r="A156" s="43" t="s">
        <v>57</v>
      </c>
      <c r="B156" s="39">
        <f>VLOOKUP(A156,'Прайс 2021'!A157:C367,3,0)</f>
        <v>85</v>
      </c>
    </row>
    <row r="157" spans="1:2" ht="15" x14ac:dyDescent="0.2">
      <c r="A157" s="43" t="s">
        <v>58</v>
      </c>
      <c r="B157" s="39">
        <f>VLOOKUP(A157,'Прайс 2021'!A158:C368,3,0)</f>
        <v>65</v>
      </c>
    </row>
    <row r="158" spans="1:2" ht="15" x14ac:dyDescent="0.2">
      <c r="A158" s="43" t="s">
        <v>59</v>
      </c>
      <c r="B158" s="39">
        <f>VLOOKUP(A158,'Прайс 2021'!A159:C369,3,0)</f>
        <v>75</v>
      </c>
    </row>
    <row r="159" spans="1:2" ht="15" x14ac:dyDescent="0.2">
      <c r="A159" s="43" t="s">
        <v>214</v>
      </c>
      <c r="B159" s="39">
        <f>VLOOKUP(A159,'Прайс 2021'!A160:C370,3,0)</f>
        <v>85</v>
      </c>
    </row>
    <row r="160" spans="1:2" ht="15" x14ac:dyDescent="0.2">
      <c r="A160" s="43" t="s">
        <v>225</v>
      </c>
      <c r="B160" s="39">
        <f>VLOOKUP(A160,'Прайс 2021'!A161:C371,3,0)</f>
        <v>55</v>
      </c>
    </row>
    <row r="161" spans="1:2" ht="15" x14ac:dyDescent="0.2">
      <c r="A161" s="43" t="s">
        <v>60</v>
      </c>
      <c r="B161" s="39">
        <f>VLOOKUP(A161,'Прайс 2021'!A162:C372,3,0)</f>
        <v>45</v>
      </c>
    </row>
    <row r="162" spans="1:2" ht="15" x14ac:dyDescent="0.2">
      <c r="A162" s="43" t="s">
        <v>61</v>
      </c>
      <c r="B162" s="39">
        <f>VLOOKUP(A162,'Прайс 2021'!A163:C373,3,0)</f>
        <v>50</v>
      </c>
    </row>
    <row r="163" spans="1:2" ht="15" x14ac:dyDescent="0.2">
      <c r="A163" s="43" t="s">
        <v>62</v>
      </c>
      <c r="B163" s="39">
        <f>VLOOKUP(A163,'Прайс 2021'!A164:C374,3,0)</f>
        <v>50</v>
      </c>
    </row>
    <row r="164" spans="1:2" ht="15" x14ac:dyDescent="0.2">
      <c r="A164" s="43" t="s">
        <v>63</v>
      </c>
      <c r="B164" s="39">
        <f>VLOOKUP(A164,'Прайс 2021'!A165:C375,3,0)</f>
        <v>65</v>
      </c>
    </row>
    <row r="165" spans="1:2" ht="15" x14ac:dyDescent="0.2">
      <c r="A165" s="43" t="s">
        <v>64</v>
      </c>
      <c r="B165" s="39">
        <f>VLOOKUP(A165,'Прайс 2021'!A166:C376,3,0)</f>
        <v>70</v>
      </c>
    </row>
    <row r="166" spans="1:2" ht="15" x14ac:dyDescent="0.2">
      <c r="A166" s="43" t="s">
        <v>226</v>
      </c>
      <c r="B166" s="39">
        <f>VLOOKUP(A166,'Прайс 2021'!A167:C377,3,0)</f>
        <v>70</v>
      </c>
    </row>
    <row r="167" spans="1:2" ht="15" x14ac:dyDescent="0.2">
      <c r="A167" s="43" t="s">
        <v>228</v>
      </c>
      <c r="B167" s="39">
        <f>VLOOKUP(A167,'Прайс 2021'!A168:C378,3,0)</f>
        <v>70</v>
      </c>
    </row>
    <row r="168" spans="1:2" ht="15" x14ac:dyDescent="0.2">
      <c r="A168" s="43" t="s">
        <v>221</v>
      </c>
      <c r="B168" s="39">
        <f>VLOOKUP(A168,'Прайс 2021'!A169:C379,3,0)</f>
        <v>70</v>
      </c>
    </row>
    <row r="169" spans="1:2" ht="15" x14ac:dyDescent="0.2">
      <c r="A169" s="43" t="s">
        <v>65</v>
      </c>
      <c r="B169" s="39">
        <f>VLOOKUP(A169,'Прайс 2021'!A170:C380,3,0)</f>
        <v>100</v>
      </c>
    </row>
    <row r="170" spans="1:2" ht="15" x14ac:dyDescent="0.2">
      <c r="A170" s="43" t="s">
        <v>66</v>
      </c>
      <c r="B170" s="39">
        <f>VLOOKUP(A170,'Прайс 2021'!A171:C381,3,0)</f>
        <v>90</v>
      </c>
    </row>
    <row r="171" spans="1:2" ht="15" x14ac:dyDescent="0.2">
      <c r="A171" s="43" t="s">
        <v>219</v>
      </c>
      <c r="B171" s="39">
        <f>VLOOKUP(A171,'Прайс 2021'!A172:C382,3,0)</f>
        <v>30</v>
      </c>
    </row>
    <row r="172" spans="1:2" ht="15" x14ac:dyDescent="0.2">
      <c r="A172" s="49" t="s">
        <v>67</v>
      </c>
      <c r="B172" s="39">
        <f>VLOOKUP(A172,'Прайс 2021'!A173:C383,3,0)</f>
        <v>30</v>
      </c>
    </row>
    <row r="173" spans="1:2" ht="15" x14ac:dyDescent="0.2">
      <c r="A173" s="44" t="s">
        <v>68</v>
      </c>
      <c r="B173" s="39">
        <f>VLOOKUP(A173,'Прайс 2021'!A174:C384,3,0)</f>
        <v>30</v>
      </c>
    </row>
    <row r="174" spans="1:2" ht="15" x14ac:dyDescent="0.2">
      <c r="A174" s="43" t="s">
        <v>69</v>
      </c>
      <c r="B174" s="39">
        <f>VLOOKUP(A174,'Прайс 2021'!A175:C385,3,0)</f>
        <v>30</v>
      </c>
    </row>
    <row r="175" spans="1:2" ht="15" x14ac:dyDescent="0.2">
      <c r="A175" s="43" t="s">
        <v>70</v>
      </c>
      <c r="B175" s="39">
        <f>VLOOKUP(A175,'Прайс 2021'!A176:C386,3,0)</f>
        <v>30</v>
      </c>
    </row>
    <row r="176" spans="1:2" ht="15" x14ac:dyDescent="0.2">
      <c r="A176" s="43" t="s">
        <v>71</v>
      </c>
      <c r="B176" s="39">
        <f>VLOOKUP(A176,'Прайс 2021'!A177:C387,3,0)</f>
        <v>30</v>
      </c>
    </row>
    <row r="177" spans="1:2" ht="15" x14ac:dyDescent="0.2">
      <c r="A177" s="43" t="s">
        <v>72</v>
      </c>
      <c r="B177" s="39">
        <f>VLOOKUP(A177,'Прайс 2021'!A178:C388,3,0)</f>
        <v>30</v>
      </c>
    </row>
    <row r="178" spans="1:2" ht="15" x14ac:dyDescent="0.2">
      <c r="A178" s="43" t="s">
        <v>73</v>
      </c>
      <c r="B178" s="39">
        <f>VLOOKUP(A178,'Прайс 2021'!A179:C389,3,0)</f>
        <v>30</v>
      </c>
    </row>
    <row r="179" spans="1:2" ht="15" x14ac:dyDescent="0.2">
      <c r="A179" s="43" t="s">
        <v>74</v>
      </c>
      <c r="B179" s="39">
        <f>VLOOKUP(A179,'Прайс 2021'!A180:C390,3,0)</f>
        <v>30</v>
      </c>
    </row>
    <row r="180" spans="1:2" ht="15" x14ac:dyDescent="0.2">
      <c r="A180" s="43" t="s">
        <v>75</v>
      </c>
      <c r="B180" s="39">
        <f>VLOOKUP(A180,'Прайс 2021'!A181:C391,3,0)</f>
        <v>30</v>
      </c>
    </row>
    <row r="181" spans="1:2" ht="15" x14ac:dyDescent="0.2">
      <c r="A181" s="43" t="s">
        <v>76</v>
      </c>
      <c r="B181" s="39">
        <f>VLOOKUP(A181,'Прайс 2021'!A182:C392,3,0)</f>
        <v>30</v>
      </c>
    </row>
    <row r="182" spans="1:2" ht="15" x14ac:dyDescent="0.2">
      <c r="A182" s="43" t="s">
        <v>77</v>
      </c>
      <c r="B182" s="39">
        <f>VLOOKUP(A182,'Прайс 2021'!A183:C393,3,0)</f>
        <v>30</v>
      </c>
    </row>
    <row r="183" spans="1:2" ht="15" x14ac:dyDescent="0.2">
      <c r="A183" s="43" t="s">
        <v>78</v>
      </c>
      <c r="B183" s="39">
        <f>VLOOKUP(A183,'Прайс 2021'!A184:C394,3,0)</f>
        <v>30</v>
      </c>
    </row>
    <row r="184" spans="1:2" ht="15" x14ac:dyDescent="0.2">
      <c r="A184" s="43" t="s">
        <v>79</v>
      </c>
      <c r="B184" s="39">
        <f>VLOOKUP(A184,'Прайс 2021'!A185:C395,3,0)</f>
        <v>30</v>
      </c>
    </row>
    <row r="185" spans="1:2" ht="15" x14ac:dyDescent="0.2">
      <c r="A185" s="43" t="s">
        <v>80</v>
      </c>
      <c r="B185" s="39">
        <f>VLOOKUP(A185,'Прайс 2021'!A186:C396,3,0)</f>
        <v>30</v>
      </c>
    </row>
    <row r="186" spans="1:2" ht="15" x14ac:dyDescent="0.2">
      <c r="A186" s="43" t="s">
        <v>81</v>
      </c>
      <c r="B186" s="39">
        <f>VLOOKUP(A186,'Прайс 2021'!A187:C397,3,0)</f>
        <v>30</v>
      </c>
    </row>
    <row r="187" spans="1:2" ht="15" x14ac:dyDescent="0.2">
      <c r="A187" s="43" t="s">
        <v>82</v>
      </c>
      <c r="B187" s="39">
        <f>VLOOKUP(A187,'Прайс 2021'!A188:C398,3,0)</f>
        <v>30</v>
      </c>
    </row>
    <row r="188" spans="1:2" ht="15" x14ac:dyDescent="0.2">
      <c r="A188" s="43" t="s">
        <v>83</v>
      </c>
      <c r="B188" s="39">
        <f>VLOOKUP(A188,'Прайс 2021'!A189:C399,3,0)</f>
        <v>30</v>
      </c>
    </row>
    <row r="189" spans="1:2" ht="15" x14ac:dyDescent="0.2">
      <c r="A189" s="43" t="s">
        <v>84</v>
      </c>
      <c r="B189" s="39">
        <f>VLOOKUP(A189,'Прайс 2021'!A190:C400,3,0)</f>
        <v>30</v>
      </c>
    </row>
    <row r="190" spans="1:2" ht="15" x14ac:dyDescent="0.2">
      <c r="A190" s="43" t="s">
        <v>85</v>
      </c>
      <c r="B190" s="39">
        <f>VLOOKUP(A190,'Прайс 2021'!A191:C401,3,0)</f>
        <v>30</v>
      </c>
    </row>
    <row r="191" spans="1:2" ht="15" x14ac:dyDescent="0.2">
      <c r="A191" s="43" t="s">
        <v>86</v>
      </c>
      <c r="B191" s="39">
        <f>VLOOKUP(A191,'Прайс 2021'!A192:C402,3,0)</f>
        <v>30</v>
      </c>
    </row>
    <row r="192" spans="1:2" ht="15" x14ac:dyDescent="0.2">
      <c r="A192" s="43" t="s">
        <v>87</v>
      </c>
      <c r="B192" s="39">
        <f>VLOOKUP(A192,'Прайс 2021'!A193:C403,3,0)</f>
        <v>30</v>
      </c>
    </row>
    <row r="193" spans="1:2" ht="15" x14ac:dyDescent="0.2">
      <c r="A193" s="43" t="s">
        <v>88</v>
      </c>
      <c r="B193" s="39">
        <f>VLOOKUP(A193,'Прайс 2021'!A194:C404,3,0)</f>
        <v>30</v>
      </c>
    </row>
    <row r="194" spans="1:2" ht="15" x14ac:dyDescent="0.2">
      <c r="A194" s="43" t="s">
        <v>89</v>
      </c>
      <c r="B194" s="39">
        <f>VLOOKUP(A194,'Прайс 2021'!A195:C405,3,0)</f>
        <v>35</v>
      </c>
    </row>
    <row r="195" spans="1:2" ht="15" x14ac:dyDescent="0.2">
      <c r="A195" s="43" t="s">
        <v>90</v>
      </c>
      <c r="B195" s="39">
        <f>VLOOKUP(A195,'Прайс 2021'!A196:C406,3,0)</f>
        <v>30</v>
      </c>
    </row>
    <row r="196" spans="1:2" ht="15" x14ac:dyDescent="0.2">
      <c r="A196" s="43" t="s">
        <v>91</v>
      </c>
      <c r="B196" s="39">
        <f>VLOOKUP(A196,'Прайс 2021'!A197:C407,3,0)</f>
        <v>30</v>
      </c>
    </row>
    <row r="197" spans="1:2" ht="15" x14ac:dyDescent="0.2">
      <c r="A197" s="43" t="s">
        <v>92</v>
      </c>
      <c r="B197" s="39">
        <f>VLOOKUP(A197,'Прайс 2021'!A198:C408,3,0)</f>
        <v>30</v>
      </c>
    </row>
    <row r="198" spans="1:2" ht="15" x14ac:dyDescent="0.2">
      <c r="A198" s="43" t="s">
        <v>93</v>
      </c>
      <c r="B198" s="39">
        <f>VLOOKUP(A198,'Прайс 2021'!A199:C409,3,0)</f>
        <v>30</v>
      </c>
    </row>
    <row r="199" spans="1:2" ht="15" x14ac:dyDescent="0.2">
      <c r="A199" s="43" t="s">
        <v>94</v>
      </c>
      <c r="B199" s="39">
        <f>VLOOKUP(A199,'Прайс 2021'!A200:C410,3,0)</f>
        <v>40</v>
      </c>
    </row>
    <row r="200" spans="1:2" ht="15" x14ac:dyDescent="0.2">
      <c r="A200" s="43" t="s">
        <v>95</v>
      </c>
      <c r="B200" s="39">
        <f>VLOOKUP(A200,'Прайс 2021'!A201:C411,3,0)</f>
        <v>30</v>
      </c>
    </row>
    <row r="201" spans="1:2" ht="15" x14ac:dyDescent="0.2">
      <c r="A201" s="43" t="s">
        <v>96</v>
      </c>
      <c r="B201" s="39">
        <f>VLOOKUP(A201,'Прайс 2021'!A202:C412,3,0)</f>
        <v>30</v>
      </c>
    </row>
    <row r="202" spans="1:2" ht="15" x14ac:dyDescent="0.2">
      <c r="A202" s="43" t="s">
        <v>97</v>
      </c>
      <c r="B202" s="39">
        <f>VLOOKUP(A202,'Прайс 2021'!A203:C413,3,0)</f>
        <v>40</v>
      </c>
    </row>
    <row r="203" spans="1:2" ht="15" x14ac:dyDescent="0.2">
      <c r="A203" s="43" t="s">
        <v>98</v>
      </c>
      <c r="B203" s="39">
        <f>VLOOKUP(A203,'Прайс 2021'!A204:C414,3,0)</f>
        <v>45</v>
      </c>
    </row>
    <row r="204" spans="1:2" ht="15" x14ac:dyDescent="0.2">
      <c r="A204" s="42" t="s">
        <v>220</v>
      </c>
      <c r="B204" s="39">
        <f>VLOOKUP(A204,'Прайс 2021'!A205:C415,3,0)</f>
        <v>50</v>
      </c>
    </row>
    <row r="205" spans="1:2" ht="15" x14ac:dyDescent="0.2">
      <c r="A205" s="42" t="s">
        <v>99</v>
      </c>
      <c r="B205" s="39">
        <f>VLOOKUP(A205,'Прайс 2021'!A206:C416,3,0)</f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Прайс 2021</vt:lpstr>
      <vt:lpstr>Конструктор заказа</vt:lpstr>
      <vt:lpstr>База</vt:lpstr>
      <vt:lpstr>База</vt:lpstr>
      <vt:lpstr>Вторые</vt:lpstr>
      <vt:lpstr>Выпечка</vt:lpstr>
      <vt:lpstr>Гарниры</vt:lpstr>
      <vt:lpstr>Завтраки</vt:lpstr>
      <vt:lpstr>Напитки</vt:lpstr>
      <vt:lpstr>Салаты</vt:lpstr>
      <vt:lpstr>Супы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Наталия</cp:lastModifiedBy>
  <cp:lastPrinted>2021-02-24T05:37:41Z</cp:lastPrinted>
  <dcterms:created xsi:type="dcterms:W3CDTF">2002-04-04T00:24:44Z</dcterms:created>
  <dcterms:modified xsi:type="dcterms:W3CDTF">2022-02-01T05:04:46Z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TC010219731049</vt:lpwstr>
  </property>
</Properties>
</file>